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6004\g\財政係（H-市町村18）\06_財政係その他\08_財政状況資料集\R3\06_市町村回答（修正後）\08_瑞浪市（0315）國\"/>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<sst xmlns="http://schemas.openxmlformats.org/spreadsheetml/2006/main" count="1136" uniqueCount="609">
  <si>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</si>
  <si>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</si>
  <si>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</si>
  <si>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</si>
  <si>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</si>
  <si>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</si>
  <si>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</si>
  <si>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</si>
  <si>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</si>
  <si>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</si>
  <si>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</si>
  <si>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</si>
  <si>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</si>
  <si>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</si>
  <si>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</si>
  <si>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</si>
  <si>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</si>
  <si>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</si>
  <si>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</si>
  <si>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</si>
  <si>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</si>
  <si>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</si>
  <si>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</si>
  <si>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</si>
  <si>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</si>
  <si>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</si>
  <si>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</si>
  <si>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</si>
  <si>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</si>
  <si>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</si>
  <si>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</si>
  <si>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</si>
  <si>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</si>
  <si>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</si>
  <si>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</si>
  <si>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</si>
  <si>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</si>
  <si>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</si>
  <si>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</si>
  <si>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</si>
  <si>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</si>
  <si>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</si>
  <si>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</si>
  <si>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</si>
  <si>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</si>
  <si>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</si>
  <si>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</si>
  <si>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</si>
  <si>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</si>
  <si>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</si>
  <si>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</si>
  <si>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</si>
  <si>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</si>
  <si>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</si>
  <si>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</si>
  <si>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</si>
  <si>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</si>
  <si>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</si>
  <si>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</si>
  <si>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</si>
  <si>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</si>
  <si>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</si>
  <si>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</si>
  <si>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</si>
  <si>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</si>
  <si>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</si>
  <si>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</si>
  <si>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</si>
  <si>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</si>
  <si>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</si>
  <si>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</si>
  <si>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</si>
  <si>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</si>
  <si>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</si>
  <si>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</si>
  <si>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</si>
  <si>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</si>
  <si>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</si>
  <si>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</si>
  <si>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</si>
  <si>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</si>
  <si>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</si>
  <si>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</si>
  <si>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</si>
  <si>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</si>
  <si>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</si>
  <si>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</si>
  <si>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</si>
  <si>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</si>
  <si>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</si>
  <si>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</si>
  <si>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</si>
  <si>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</si>
  <si>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</si>
  <si>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</si>
  <si>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</si>
  <si>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</si>
  <si>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瑞浪市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</si>
  <si>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</si>
  <si>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</si>
  <si>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</si>
  <si>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</si>
  <si>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</si>
  <si>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</si>
  <si>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</si>
  <si>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</si>
  <si>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</si>
  <si>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</si>
  <si>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</si>
  <si>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</si>
  <si>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</si>
  <si>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</si>
  <si>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</si>
  <si>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</si>
  <si>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</si>
  <si>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</si>
  <si>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</si>
  <si>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</si>
  <si>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</si>
  <si>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</si>
  <si>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</si>
  <si>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</si>
  <si>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</si>
  <si>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</si>
  <si>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</si>
  <si>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</si>
  <si>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</si>
  <si>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</si>
  <si>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</si>
  <si>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</si>
  <si>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</si>
  <si>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</si>
  <si>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</si>
  <si>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</si>
  <si>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</si>
  <si>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</si>
  <si>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</si>
  <si>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</si>
  <si>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</si>
  <si>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</si>
  <si>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</si>
  <si>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</si>
  <si>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</si>
  <si>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</si>
  <si>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</si>
  <si>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</si>
  <si>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</si>
  <si>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</si>
  <si>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</si>
  <si>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</si>
  <si>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</si>
  <si>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</si>
  <si>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</si>
  <si>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</si>
  <si>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</si>
  <si>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</si>
  <si>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</si>
  <si>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</si>
  <si>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</si>
  <si>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</si>
  <si>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</si>
  <si>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</si>
  <si>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</si>
  <si>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</si>
  <si>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</si>
  <si>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</si>
  <si>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</si>
  <si>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</si>
  <si>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</si>
  <si>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</si>
  <si>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</si>
  <si>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</si>
  <si>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</si>
  <si>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</si>
  <si>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</si>
  <si>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</si>
  <si>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</si>
  <si>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</si>
  <si>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</si>
  <si>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</si>
  <si>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</si>
  <si>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</si>
  <si>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</si>
  <si>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</si>
  <si>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</si>
  <si>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</si>
  <si>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</si>
  <si>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</si>
  <si>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</si>
  <si>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</si>
  <si>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</si>
  <si>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</si>
  <si>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</si>
  <si>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</si>
  <si>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</si>
  <si>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</si>
  <si>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</si>
  <si>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</si>
  <si>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</si>
  <si>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</si>
  <si>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</si>
  <si>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</si>
  <si>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</si>
  <si>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</si>
  <si>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</si>
  <si>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</si>
  <si>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</si>
  <si>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</si>
  <si>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</si>
  <si>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</si>
  <si>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</si>
  <si>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</si>
  <si>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</si>
  <si>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岐阜県瑞浪市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</si>
  <si>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</si>
  <si>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</si>
  <si>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</si>
  <si>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</si>
  <si>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</si>
  <si>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</si>
  <si>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</si>
  <si>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</si>
  <si>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</si>
  <si>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</si>
  <si>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</si>
  <si>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</si>
  <si>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</si>
  <si>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</si>
  <si>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</si>
  <si>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</si>
  <si>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</si>
  <si>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</si>
  <si>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</si>
  <si>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</si>
  <si>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</si>
  <si>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</si>
  <si>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</si>
  <si>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</si>
  <si>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</si>
  <si>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</si>
  <si>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</si>
  <si>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</si>
  <si>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</si>
  <si>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</si>
  <si>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</si>
  <si>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</si>
  <si>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</si>
  <si>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</si>
  <si>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</si>
  <si>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</si>
  <si>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</si>
  <si>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</si>
  <si>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</si>
  <si>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</si>
  <si>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</si>
  <si>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</si>
  <si>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</si>
  <si>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</si>
  <si>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</si>
  <si>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</si>
  <si>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</si>
  <si>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</si>
  <si>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</si>
  <si>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</si>
  <si>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</si>
  <si>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</si>
  <si>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</si>
  <si>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</si>
  <si>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</si>
  <si>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</si>
  <si>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</si>
  <si>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</si>
  <si>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</si>
  <si>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</si>
  <si>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</si>
  <si>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</si>
  <si>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</si>
  <si>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</si>
  <si>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</si>
  <si>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</si>
  <si>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</si>
  <si>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</si>
  <si>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</si>
  <si>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</si>
  <si>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</si>
  <si>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</si>
  <si>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</si>
  <si>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</si>
  <si>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</si>
  <si>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</si>
  <si>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</si>
  <si>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</si>
  <si>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</si>
  <si>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</si>
  <si>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</si>
  <si>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</si>
  <si>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</si>
  <si>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</si>
  <si>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</si>
  <si>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</si>
  <si>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</si>
  <si>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</si>
  <si>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</si>
  <si>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</si>
  <si>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</si>
  <si>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</si>
  <si>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</si>
  <si>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</si>
  <si>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</si>
  <si>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</si>
  <si>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</si>
  <si>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</si>
  <si>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</si>
  <si>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</si>
  <si>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</si>
  <si>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</si>
  <si>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</si>
  <si>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</si>
  <si>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</si>
  <si>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</si>
  <si>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</si>
  <si>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</si>
  <si>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</si>
  <si>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</si>
  <si>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</si>
  <si>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</si>
  <si>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</si>
  <si>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</si>
  <si>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</si>
  <si>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</si>
  <si>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</si>
  <si>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</si>
  <si>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</si>
  <si>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</si>
  <si>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</si>
  <si>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</si>
  <si>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</si>
  <si>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</si>
  <si>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</si>
  <si>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</si>
  <si>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</si>
  <si>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</si>
  <si>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</si>
  <si>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</si>
  <si>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</si>
  <si>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</si>
  <si>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</si>
  <si>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</si>
  <si>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</si>
  <si>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</si>
  <si>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</si>
  <si>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</si>
  <si>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</si>
  <si>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</si>
  <si>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</si>
  <si>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</si>
  <si>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</si>
  <si>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</si>
  <si>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</si>
  <si>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</si>
  <si>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</si>
  <si>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</si>
  <si>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</si>
  <si>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</si>
  <si>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</si>
  <si>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</si>
  <si>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</si>
  <si>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</si>
  <si>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岐阜県瑞浪市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</si>
  <si>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</si>
  <si>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</si>
  <si>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</si>
  <si>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</si>
  <si>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</si>
  <si>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</si>
  <si>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</si>
  <si>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</si>
  <si>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</si>
  <si>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</si>
  <si>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</si>
  <si>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</si>
  <si>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</si>
  <si>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</si>
  <si>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</si>
  <si>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</si>
  <si>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</si>
  <si>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</si>
  <si>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</si>
  <si>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</si>
  <si>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</si>
  <si>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</si>
  <si>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</si>
  <si>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</si>
  <si>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</si>
  <si>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</si>
  <si>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</si>
  <si>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</si>
  <si>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</si>
  <si>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</si>
  <si>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</si>
  <si>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</si>
  <si>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</si>
  <si>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</si>
  <si>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瑞浪市国民健康保険事業特別会計</t>
    <phoneticPr fontId="5"/>
  </si>
  <si>
    <t>瑞浪市介護保険事業特別会計</t>
    <phoneticPr fontId="5"/>
  </si>
  <si>
    <t>瑞浪市後期高齢者医療事業特別会計</t>
    <phoneticPr fontId="5"/>
  </si>
  <si>
    <t>瑞浪市駐車場事業特別会計</t>
    <phoneticPr fontId="5"/>
  </si>
  <si>
    <t>瑞浪市水道事業会計</t>
    <phoneticPr fontId="5"/>
  </si>
  <si>
    <t>法適用企業</t>
    <phoneticPr fontId="5"/>
  </si>
  <si>
    <t>瑞浪市下水道事業会計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</si>
  <si>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</si>
  <si>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</si>
  <si>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</si>
  <si>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</si>
  <si>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</si>
  <si>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</si>
  <si>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</si>
  <si>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</si>
  <si>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</si>
  <si>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</si>
  <si>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</si>
  <si>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</si>
  <si>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</si>
  <si>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</si>
  <si>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</si>
  <si>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</si>
  <si>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</si>
  <si>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</si>
  <si>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</si>
  <si>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</si>
  <si>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</si>
  <si>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</si>
  <si>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</si>
  <si>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</si>
  <si>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</si>
  <si>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</si>
  <si>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</si>
  <si>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</si>
  <si>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</si>
  <si>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</si>
  <si>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</si>
  <si>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</si>
  <si>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</si>
  <si>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</si>
  <si>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</si>
  <si>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</si>
  <si>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</si>
  <si>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</si>
  <si>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</si>
  <si>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</si>
  <si>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</si>
  <si>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</si>
  <si>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</si>
  <si>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</si>
  <si>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</si>
  <si>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</si>
  <si>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</si>
  <si>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</si>
  <si>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</si>
  <si>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</si>
  <si>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</si>
  <si>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</si>
  <si>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</si>
  <si>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</si>
  <si>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</si>
  <si>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</si>
  <si>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</si>
  <si>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</si>
  <si>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</si>
  <si>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</si>
  <si>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</si>
  <si>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瑞浪市下水道事業会計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</si>
  <si>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</si>
  <si>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</si>
  <si>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</si>
  <si>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瑞浪市介護保険事業特別会計</t>
    <phoneticPr fontId="5"/>
  </si>
  <si>
    <t>(Ｆ)</t>
    <phoneticPr fontId="5"/>
  </si>
  <si>
    <t>瑞浪市後期高齢者医療事業特別会計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</si>
  <si>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</si>
  <si>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</si>
  <si>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</si>
  <si>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</si>
  <si>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</si>
  <si>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</si>
  <si>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</si>
  <si>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</si>
  <si>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</si>
  <si>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</si>
  <si>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</si>
  <si>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</si>
  <si>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</si>
  <si>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</si>
  <si>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</si>
  <si>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</si>
  <si>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</si>
  <si>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</si>
  <si>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</si>
  <si>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</si>
  <si>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</si>
  <si>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</si>
  <si>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</si>
  <si>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</si>
  <si>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</si>
  <si>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</si>
  <si>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</si>
  <si>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</si>
  <si>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</si>
  <si>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</si>
  <si>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</si>
  <si>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</si>
  <si>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</si>
  <si>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</si>
  <si>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</si>
  <si>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</si>
  <si>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</si>
  <si>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</si>
  <si>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</si>
  <si>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</si>
  <si>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</si>
  <si>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</si>
  <si>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</si>
  <si>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</si>
  <si>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</si>
  <si>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</si>
  <si>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</si>
  <si>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</si>
  <si>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</si>
  <si>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</si>
  <si>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</si>
  <si>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</si>
  <si>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</si>
  <si>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</si>
  <si>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</si>
  <si>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</si>
  <si>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</si>
  <si>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</si>
  <si>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</si>
  <si>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</si>
  <si>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</si>
  <si>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</si>
  <si>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</si>
  <si>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</si>
  <si>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</si>
  <si>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</si>
  <si>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</si>
  <si>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</si>
  <si>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</si>
  <si>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</si>
  <si>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</si>
  <si>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</si>
  <si>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</si>
  <si>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</si>
  <si>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</si>
  <si>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</si>
  <si>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</si>
  <si>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</si>
  <si>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</si>
  <si>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</si>
  <si>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</si>
  <si>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</si>
  <si>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</si>
  <si>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</si>
  <si>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0.57</t>
  </si>
  <si>
    <t>瑞浪市水道事業会計</t>
  </si>
  <si>
    <t>一般会計</t>
  </si>
  <si>
    <t>瑞浪市下水道事業会計</t>
  </si>
  <si>
    <t>瑞浪市介護保険事業特別会計</t>
  </si>
  <si>
    <t>瑞浪市国民健康保険事業特別会計</t>
  </si>
  <si>
    <t>瑞浪市後期高齢者医療事業特別会計</t>
  </si>
  <si>
    <t>瑞浪市駐車場事業特別会計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</si>
  <si>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</si>
  <si>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</si>
  <si>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</si>
  <si>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</si>
  <si>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</si>
  <si>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</si>
  <si>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</si>
  <si>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</si>
  <si>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</si>
  <si>
    <t>瑞浪中央土地区画整理事業基金</t>
  </si>
  <si>
    <t>加知奨学基金</t>
  </si>
  <si>
    <t>下益見土地区画整理事業基金</t>
  </si>
  <si>
    <t>奨学基金</t>
  </si>
  <si>
    <t>-</t>
    <phoneticPr fontId="2"/>
  </si>
  <si>
    <t>土岐川防災ダム一部事務組合</t>
  </si>
  <si>
    <t>岐阜県市町村会館組合</t>
  </si>
  <si>
    <t>岐阜県市町村職員退職手当組合</t>
  </si>
  <si>
    <t>【東濃西部広域行政組合】一般会計</t>
  </si>
  <si>
    <t>【東濃西部広域行政組合】東濃西部ふるさと活性化基金特別会計</t>
  </si>
  <si>
    <t>【東濃西部広域行政組合】東濃看護専門学校事業特別会計</t>
  </si>
  <si>
    <t>【東濃西部広域行政組合】東濃西部少年センター事業特別会計</t>
  </si>
  <si>
    <t>【東濃西部広域行政組合】東濃地域医師確保奨学資金等貸付事業特別会計</t>
  </si>
  <si>
    <t>【東濃西部広域行政組合】東濃西部看護師修学資金貸付事業特別会計</t>
    <rPh sb="12" eb="14">
      <t>トウノウ</t>
    </rPh>
    <rPh sb="14" eb="16">
      <t>セイブ</t>
    </rPh>
    <rPh sb="16" eb="19">
      <t>カンゴシ</t>
    </rPh>
    <rPh sb="19" eb="21">
      <t>シュウガク</t>
    </rPh>
    <rPh sb="21" eb="23">
      <t>シキン</t>
    </rPh>
    <rPh sb="23" eb="25">
      <t>カシツ</t>
    </rPh>
    <rPh sb="25" eb="27">
      <t>ジギョウ</t>
    </rPh>
    <rPh sb="27" eb="29">
      <t>トクベツ</t>
    </rPh>
    <rPh sb="29" eb="31">
      <t>カイケイ</t>
    </rPh>
    <phoneticPr fontId="2"/>
  </si>
  <si>
    <t>【東濃西部広域行政組合】東濃西部地域消費生活相談事業特別会計</t>
    <rPh sb="12" eb="14">
      <t>トウノウ</t>
    </rPh>
    <rPh sb="14" eb="16">
      <t>セイブ</t>
    </rPh>
    <rPh sb="16" eb="18">
      <t>チイキ</t>
    </rPh>
    <rPh sb="18" eb="20">
      <t>ショウヒ</t>
    </rPh>
    <rPh sb="20" eb="22">
      <t>セイカツ</t>
    </rPh>
    <rPh sb="22" eb="24">
      <t>ソウダン</t>
    </rPh>
    <rPh sb="24" eb="26">
      <t>ジギョウ</t>
    </rPh>
    <rPh sb="26" eb="28">
      <t>トクベツ</t>
    </rPh>
    <rPh sb="28" eb="30">
      <t>カイケイ</t>
    </rPh>
    <phoneticPr fontId="2"/>
  </si>
  <si>
    <t>土岐市及び瑞浪市休日急病診療所組合</t>
  </si>
  <si>
    <t>【岐阜県後期高齢者医療広域連合】一般会計</t>
  </si>
  <si>
    <t>【岐阜県後期高齢者医療広域連合】特別会計</t>
  </si>
  <si>
    <t>-</t>
    <phoneticPr fontId="2"/>
  </si>
  <si>
    <t>瑞浪市土地開発公社</t>
    <rPh sb="0" eb="2">
      <t>ミズナミ</t>
    </rPh>
    <rPh sb="2" eb="3">
      <t>シ</t>
    </rPh>
    <rPh sb="3" eb="5">
      <t>トチ</t>
    </rPh>
    <rPh sb="5" eb="7">
      <t>カイハツ</t>
    </rPh>
    <rPh sb="7" eb="9">
      <t>コウシャ</t>
    </rPh>
    <phoneticPr fontId="2"/>
  </si>
  <si>
    <t>みずなみアグリ</t>
  </si>
  <si>
    <t>基金から533百万円繰入
財産区から47百万円繰入</t>
    <rPh sb="0" eb="2">
      <t>キキン</t>
    </rPh>
    <rPh sb="7" eb="10">
      <t>ヒャクマンエン</t>
    </rPh>
    <rPh sb="10" eb="12">
      <t>クリイレ</t>
    </rPh>
    <rPh sb="13" eb="15">
      <t>ザイサン</t>
    </rPh>
    <rPh sb="15" eb="16">
      <t>ク</t>
    </rPh>
    <rPh sb="20" eb="23">
      <t>ヒャクマンエン</t>
    </rPh>
    <rPh sb="23" eb="25">
      <t>クリイレ</t>
    </rPh>
    <phoneticPr fontId="2"/>
  </si>
  <si>
    <t>基金から7百万円繰入</t>
    <rPh sb="0" eb="2">
      <t>キキン</t>
    </rPh>
    <rPh sb="5" eb="8">
      <t>ヒャクマンエン</t>
    </rPh>
    <rPh sb="8" eb="10">
      <t>クリイレ</t>
    </rPh>
    <phoneticPr fontId="2"/>
  </si>
  <si>
    <t>基金から32百万円繰入</t>
    <rPh sb="0" eb="2">
      <t>キキン</t>
    </rPh>
    <rPh sb="6" eb="9">
      <t>ヒャクマンエン</t>
    </rPh>
    <rPh sb="9" eb="11">
      <t>クリイレ</t>
    </rPh>
    <phoneticPr fontId="2"/>
  </si>
  <si>
    <t>基金から12百万円繰入</t>
    <rPh sb="0" eb="2">
      <t>キキン</t>
    </rPh>
    <rPh sb="6" eb="9">
      <t>ヒャクマンエン</t>
    </rPh>
    <rPh sb="9" eb="11">
      <t>クリイレ</t>
    </rPh>
    <phoneticPr fontId="2"/>
  </si>
  <si>
    <t>基金から790百万円繰入</t>
    <rPh sb="0" eb="2">
      <t>キキン</t>
    </rPh>
    <rPh sb="7" eb="10">
      <t>ヒャクマンエン</t>
    </rPh>
    <rPh sb="10" eb="12">
      <t>クリイレ</t>
    </rPh>
    <phoneticPr fontId="2"/>
  </si>
  <si>
    <t>基金から20百万円繰入</t>
    <rPh sb="0" eb="2">
      <t>キキン</t>
    </rPh>
    <rPh sb="6" eb="9">
      <t>ヒャクマンエン</t>
    </rPh>
    <rPh sb="9" eb="11">
      <t>クリイレ</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</si>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</sst>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wrapText="1"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822C-4A67-8D20-CB8FA3E16F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80308</c:v>
                </c:pt>
                <c:pt idx="1">
                  <c:v>69180</c:v>
                </c:pt>
                <c:pt idx="2">
                  <c:v>125766</c:v>
                </c:pt>
                <c:pt idx="3">
                  <c:v>60767</c:v>
                </c:pt>
                <c:pt idx="4">
                  <c:v>59285</c:v>
                </c:pt>
              </c:numCache>
            </c:numRef>
          </c:val>
          <c:smooth val="0"/>
          <c:extLst>
            <c:ext xmlns:c16="http://schemas.microsoft.com/office/drawing/2014/chart" uri="{C3380CC4-5D6E-409C-BE32-E72D297353CC}">
              <c16:uniqueId val="{00000001-822C-4A67-8D20-CB8FA3E16F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7.32</c:v>
                </c:pt>
                <c:pt idx="1">
                  <c:v>9.51</c:v>
                </c:pt>
                <c:pt idx="2">
                  <c:v>7.18</c:v>
                </c:pt>
                <c:pt idx="3">
                  <c:v>5.51</c:v>
                </c:pt>
                <c:pt idx="4">
                  <c:v>5.4</c:v>
                </c:pt>
              </c:numCache>
            </c:numRef>
          </c:val>
          <c:extLst>
            <c:ext xmlns:c16="http://schemas.microsoft.com/office/drawing/2014/chart" uri="{C3380CC4-5D6E-409C-BE32-E72D297353CC}">
              <c16:uniqueId val="{00000000-DF05-4448-AD3E-E04C5BA8F7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28.44</c:v>
                </c:pt>
                <c:pt idx="1">
                  <c:v>31.32</c:v>
                </c:pt>
                <c:pt idx="2">
                  <c:v>31.42</c:v>
                </c:pt>
                <c:pt idx="3">
                  <c:v>30.9</c:v>
                </c:pt>
                <c:pt idx="4">
                  <c:v>37.119999999999997</c:v>
                </c:pt>
              </c:numCache>
            </c:numRef>
          </c:val>
          <c:extLst>
            <c:ext xmlns:c16="http://schemas.microsoft.com/office/drawing/2014/chart" uri="{C3380CC4-5D6E-409C-BE32-E72D297353CC}">
              <c16:uniqueId val="{00000001-DF05-4448-AD3E-E04C5BA8F7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6.26</c:v>
                </c:pt>
                <c:pt idx="1">
                  <c:v>4.8</c:v>
                </c:pt>
                <c:pt idx="2">
                  <c:v>0.34</c:v>
                </c:pt>
                <c:pt idx="3">
                  <c:v>-0.56999999999999995</c:v>
                </c:pt>
                <c:pt idx="4">
                  <c:v>9.34</c:v>
                </c:pt>
              </c:numCache>
            </c:numRef>
          </c:val>
          <c:smooth val="0"/>
          <c:extLst>
            <c:ext xmlns:c16="http://schemas.microsoft.com/office/drawing/2014/chart" uri="{C3380CC4-5D6E-409C-BE32-E72D297353CC}">
              <c16:uniqueId val="{00000002-DF05-4448-AD3E-E04C5BA8F7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8290-4C74-8D1C-83492342AC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90-4C74-8D1C-83492342AC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290-4C74-8D1C-83492342AC50}"/>
            </c:ext>
          </c:extLst>
        </c:ser>
        <c:ser>
          <c:idx val="3"/>
          <c:order val="3"/>
          <c:tx>
            <c:strRef>
              <c:f>データシート!$A$30</c:f>
              <c:strCache>
                <c:ptCount val="1"/>
                <c:pt idx="0">
                  <c:v>瑞浪市駐車場事業特別会計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0.05</c:v>
                </c:pt>
                <c:pt idx="4">
                  <c:v>#N/A</c:v>
                </c:pt>
                <c:pt idx="5">
                  <c:v>0.04</c:v>
                </c:pt>
                <c:pt idx="6">
                  <c:v>#N/A</c:v>
                </c:pt>
                <c:pt idx="7">
                  <c:v>0.02</c:v>
                </c:pt>
                <c:pt idx="8">
                  <c:v>#N/A</c:v>
                </c:pt>
                <c:pt idx="9">
                  <c:v>0.02</c:v>
                </c:pt>
              </c:numCache>
            </c:numRef>
          </c:val>
          <c:extLst>
            <c:ext xmlns:c16="http://schemas.microsoft.com/office/drawing/2014/chart" uri="{C3380CC4-5D6E-409C-BE32-E72D297353CC}">
              <c16:uniqueId val="{00000003-8290-4C74-8D1C-83492342AC50}"/>
            </c:ext>
          </c:extLst>
        </c:ser>
        <c:ser>
          <c:idx val="4"/>
          <c:order val="4"/>
          <c:tx>
            <c:strRef>
              <c:f>データシート!$A$31</c:f>
              <c:strCache>
                <c:ptCount val="1"/>
                <c:pt idx="0">
                  <c:v>瑞浪市後期高齢者医療事業特別会計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0.12</c:v>
                </c:pt>
                <c:pt idx="4">
                  <c:v>#N/A</c:v>
                </c:pt>
                <c:pt idx="5">
                  <c:v>0.09</c:v>
                </c:pt>
                <c:pt idx="6">
                  <c:v>#N/A</c:v>
                </c:pt>
                <c:pt idx="7">
                  <c:v>0.09</c:v>
                </c:pt>
                <c:pt idx="8">
                  <c:v>#N/A</c:v>
                </c:pt>
                <c:pt idx="9">
                  <c:v>0.11</c:v>
                </c:pt>
              </c:numCache>
            </c:numRef>
          </c:val>
          <c:extLst>
            <c:ext xmlns:c16="http://schemas.microsoft.com/office/drawing/2014/chart" uri="{C3380CC4-5D6E-409C-BE32-E72D297353CC}">
              <c16:uniqueId val="{00000004-8290-4C74-8D1C-83492342AC50}"/>
            </c:ext>
          </c:extLst>
        </c:ser>
        <c:ser>
          <c:idx val="5"/>
          <c:order val="5"/>
          <c:tx>
            <c:strRef>
              <c:f>データシート!$A$32</c:f>
              <c:strCache>
                <c:ptCount val="1"/>
                <c:pt idx="0">
                  <c:v>瑞浪市国民健康保険事業特別会計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1.75</c:v>
                </c:pt>
                <c:pt idx="2">
                  <c:v>#N/A</c:v>
                </c:pt>
                <c:pt idx="3">
                  <c:v>1.25</c:v>
                </c:pt>
                <c:pt idx="4">
                  <c:v>#N/A</c:v>
                </c:pt>
                <c:pt idx="5">
                  <c:v>0.62</c:v>
                </c:pt>
                <c:pt idx="6">
                  <c:v>#N/A</c:v>
                </c:pt>
                <c:pt idx="7">
                  <c:v>0.37</c:v>
                </c:pt>
                <c:pt idx="8">
                  <c:v>#N/A</c:v>
                </c:pt>
                <c:pt idx="9">
                  <c:v>0.4</c:v>
                </c:pt>
              </c:numCache>
            </c:numRef>
          </c:val>
          <c:extLst>
            <c:ext xmlns:c16="http://schemas.microsoft.com/office/drawing/2014/chart" uri="{C3380CC4-5D6E-409C-BE32-E72D297353CC}">
              <c16:uniqueId val="{00000005-8290-4C74-8D1C-83492342AC50}"/>
            </c:ext>
          </c:extLst>
        </c:ser>
        <c:ser>
          <c:idx val="6"/>
          <c:order val="6"/>
          <c:tx>
            <c:strRef>
              <c:f>データシート!$A$33</c:f>
              <c:strCache>
                <c:ptCount val="1"/>
                <c:pt idx="0">
                  <c:v>瑞浪市介護保険事業特別会計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1.46</c:v>
                </c:pt>
                <c:pt idx="2">
                  <c:v>#N/A</c:v>
                </c:pt>
                <c:pt idx="3">
                  <c:v>3.41</c:v>
                </c:pt>
                <c:pt idx="4">
                  <c:v>#N/A</c:v>
                </c:pt>
                <c:pt idx="5">
                  <c:v>1.57</c:v>
                </c:pt>
                <c:pt idx="6">
                  <c:v>#N/A</c:v>
                </c:pt>
                <c:pt idx="7">
                  <c:v>0.41</c:v>
                </c:pt>
                <c:pt idx="8">
                  <c:v>#N/A</c:v>
                </c:pt>
                <c:pt idx="9">
                  <c:v>0.5</c:v>
                </c:pt>
              </c:numCache>
            </c:numRef>
          </c:val>
          <c:extLst>
            <c:ext xmlns:c16="http://schemas.microsoft.com/office/drawing/2014/chart" uri="{C3380CC4-5D6E-409C-BE32-E72D297353CC}">
              <c16:uniqueId val="{00000006-8290-4C74-8D1C-83492342AC50}"/>
            </c:ext>
          </c:extLst>
        </c:ser>
        <c:ser>
          <c:idx val="7"/>
          <c:order val="7"/>
          <c:tx>
            <c:strRef>
              <c:f>データシート!$A$34</c:f>
              <c:strCache>
                <c:ptCount val="1"/>
                <c:pt idx="0">
                  <c:v>瑞浪市下水道事業会計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0.27</c:v>
                </c:pt>
                <c:pt idx="2">
                  <c:v>#N/A</c:v>
                </c:pt>
                <c:pt idx="3">
                  <c:v>1.25</c:v>
                </c:pt>
                <c:pt idx="4">
                  <c:v>#N/A</c:v>
                </c:pt>
                <c:pt idx="5">
                  <c:v>1.29</c:v>
                </c:pt>
                <c:pt idx="6">
                  <c:v>#N/A</c:v>
                </c:pt>
                <c:pt idx="7">
                  <c:v>1.2</c:v>
                </c:pt>
                <c:pt idx="8">
                  <c:v>#N/A</c:v>
                </c:pt>
                <c:pt idx="9">
                  <c:v>1.35</c:v>
                </c:pt>
              </c:numCache>
            </c:numRef>
          </c:val>
          <c:extLst>
            <c:ext xmlns:c16="http://schemas.microsoft.com/office/drawing/2014/chart" uri="{C3380CC4-5D6E-409C-BE32-E72D297353CC}">
              <c16:uniqueId val="{00000007-8290-4C74-8D1C-83492342AC5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7.53</c:v>
                </c:pt>
                <c:pt idx="2">
                  <c:v>#N/A</c:v>
                </c:pt>
                <c:pt idx="3">
                  <c:v>9.5</c:v>
                </c:pt>
                <c:pt idx="4">
                  <c:v>#N/A</c:v>
                </c:pt>
                <c:pt idx="5">
                  <c:v>7.17</c:v>
                </c:pt>
                <c:pt idx="6">
                  <c:v>#N/A</c:v>
                </c:pt>
                <c:pt idx="7">
                  <c:v>5.5</c:v>
                </c:pt>
                <c:pt idx="8">
                  <c:v>#N/A</c:v>
                </c:pt>
                <c:pt idx="9">
                  <c:v>5.39</c:v>
                </c:pt>
              </c:numCache>
            </c:numRef>
          </c:val>
          <c:extLst>
            <c:ext xmlns:c16="http://schemas.microsoft.com/office/drawing/2014/chart" uri="{C3380CC4-5D6E-409C-BE32-E72D297353CC}">
              <c16:uniqueId val="{00000008-8290-4C74-8D1C-83492342AC50}"/>
            </c:ext>
          </c:extLst>
        </c:ser>
        <c:ser>
          <c:idx val="9"/>
          <c:order val="9"/>
          <c:tx>
            <c:strRef>
              <c:f>データシート!$A$36</c:f>
              <c:strCache>
                <c:ptCount val="1"/>
                <c:pt idx="0">
                  <c:v>瑞浪市水道事業会計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8.2200000000000006</c:v>
                </c:pt>
                <c:pt idx="2">
                  <c:v>#N/A</c:v>
                </c:pt>
                <c:pt idx="3">
                  <c:v>8.43</c:v>
                </c:pt>
                <c:pt idx="4">
                  <c:v>#N/A</c:v>
                </c:pt>
                <c:pt idx="5">
                  <c:v>8.0500000000000007</c:v>
                </c:pt>
                <c:pt idx="6">
                  <c:v>#N/A</c:v>
                </c:pt>
                <c:pt idx="7">
                  <c:v>7.59</c:v>
                </c:pt>
                <c:pt idx="8">
                  <c:v>#N/A</c:v>
                </c:pt>
                <c:pt idx="9">
                  <c:v>7.04</c:v>
                </c:pt>
              </c:numCache>
            </c:numRef>
          </c:val>
          <c:extLst>
            <c:ext xmlns:c16="http://schemas.microsoft.com/office/drawing/2014/chart" uri="{C3380CC4-5D6E-409C-BE32-E72D297353CC}">
              <c16:uniqueId val="{00000009-8290-4C74-8D1C-83492342AC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1608</c:v>
                </c:pt>
                <c:pt idx="5">
                  <c:v>1557</c:v>
                </c:pt>
                <c:pt idx="8">
                  <c:v>1521</c:v>
                </c:pt>
                <c:pt idx="11">
                  <c:v>1494</c:v>
                </c:pt>
                <c:pt idx="14">
                  <c:v>1454</c:v>
                </c:pt>
              </c:numCache>
            </c:numRef>
          </c:val>
          <c:extLst>
            <c:ext xmlns:c16="http://schemas.microsoft.com/office/drawing/2014/chart" uri="{C3380CC4-5D6E-409C-BE32-E72D297353CC}">
              <c16:uniqueId val="{00000000-D25D-4321-94DE-E022FCFF36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5D-4321-94DE-E022FCFF36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61</c:v>
                </c:pt>
                <c:pt idx="3">
                  <c:v>1</c:v>
                </c:pt>
                <c:pt idx="6">
                  <c:v>1</c:v>
                </c:pt>
                <c:pt idx="9">
                  <c:v>1</c:v>
                </c:pt>
                <c:pt idx="12">
                  <c:v>1</c:v>
                </c:pt>
              </c:numCache>
            </c:numRef>
          </c:val>
          <c:extLst>
            <c:ext xmlns:c16="http://schemas.microsoft.com/office/drawing/2014/chart" uri="{C3380CC4-5D6E-409C-BE32-E72D297353CC}">
              <c16:uniqueId val="{00000002-D25D-4321-94DE-E022FCFF36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5D-4321-94DE-E022FCFF36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235</c:v>
                </c:pt>
                <c:pt idx="3">
                  <c:v>224</c:v>
                </c:pt>
                <c:pt idx="6">
                  <c:v>244</c:v>
                </c:pt>
                <c:pt idx="9">
                  <c:v>228</c:v>
                </c:pt>
                <c:pt idx="12">
                  <c:v>202</c:v>
                </c:pt>
              </c:numCache>
            </c:numRef>
          </c:val>
          <c:extLst>
            <c:ext xmlns:c16="http://schemas.microsoft.com/office/drawing/2014/chart" uri="{C3380CC4-5D6E-409C-BE32-E72D297353CC}">
              <c16:uniqueId val="{00000004-D25D-4321-94DE-E022FCFF36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5D-4321-94DE-E022FCFF36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5D-4321-94DE-E022FCFF36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1631</c:v>
                </c:pt>
                <c:pt idx="3">
                  <c:v>1587</c:v>
                </c:pt>
                <c:pt idx="6">
                  <c:v>1537</c:v>
                </c:pt>
                <c:pt idx="9">
                  <c:v>1508</c:v>
                </c:pt>
                <c:pt idx="12">
                  <c:v>1468</c:v>
                </c:pt>
              </c:numCache>
            </c:numRef>
          </c:val>
          <c:extLst>
            <c:ext xmlns:c16="http://schemas.microsoft.com/office/drawing/2014/chart" uri="{C3380CC4-5D6E-409C-BE32-E72D297353CC}">
              <c16:uniqueId val="{00000007-D25D-4321-94DE-E022FCFF36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319</c:v>
                </c:pt>
                <c:pt idx="2">
                  <c:v>#N/A</c:v>
                </c:pt>
                <c:pt idx="3">
                  <c:v>#N/A</c:v>
                </c:pt>
                <c:pt idx="4">
                  <c:v>255</c:v>
                </c:pt>
                <c:pt idx="5">
                  <c:v>#N/A</c:v>
                </c:pt>
                <c:pt idx="6">
                  <c:v>#N/A</c:v>
                </c:pt>
                <c:pt idx="7">
                  <c:v>261</c:v>
                </c:pt>
                <c:pt idx="8">
                  <c:v>#N/A</c:v>
                </c:pt>
                <c:pt idx="9">
                  <c:v>#N/A</c:v>
                </c:pt>
                <c:pt idx="10">
                  <c:v>243</c:v>
                </c:pt>
                <c:pt idx="11">
                  <c:v>#N/A</c:v>
                </c:pt>
                <c:pt idx="12">
                  <c:v>#N/A</c:v>
                </c:pt>
                <c:pt idx="13">
                  <c:v>217</c:v>
                </c:pt>
                <c:pt idx="14">
                  <c:v>#N/A</c:v>
                </c:pt>
              </c:numCache>
            </c:numRef>
          </c:val>
          <c:smooth val="0"/>
          <c:extLst>
            <c:ext xmlns:c16="http://schemas.microsoft.com/office/drawing/2014/chart" uri="{C3380CC4-5D6E-409C-BE32-E72D297353CC}">
              <c16:uniqueId val="{00000008-D25D-4321-94DE-E022FCFF36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14957</c:v>
                </c:pt>
                <c:pt idx="5">
                  <c:v>15442</c:v>
                </c:pt>
                <c:pt idx="8">
                  <c:v>15348</c:v>
                </c:pt>
                <c:pt idx="11">
                  <c:v>15098</c:v>
                </c:pt>
                <c:pt idx="14">
                  <c:v>15455</c:v>
                </c:pt>
              </c:numCache>
            </c:numRef>
          </c:val>
          <c:extLst>
            <c:ext xmlns:c16="http://schemas.microsoft.com/office/drawing/2014/chart" uri="{C3380CC4-5D6E-409C-BE32-E72D297353CC}">
              <c16:uniqueId val="{00000000-CBE8-4439-AF0E-71D1F617CC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2319</c:v>
                </c:pt>
                <c:pt idx="5">
                  <c:v>2358</c:v>
                </c:pt>
                <c:pt idx="8">
                  <c:v>1717</c:v>
                </c:pt>
                <c:pt idx="11">
                  <c:v>1583</c:v>
                </c:pt>
                <c:pt idx="14">
                  <c:v>1378</c:v>
                </c:pt>
              </c:numCache>
            </c:numRef>
          </c:val>
          <c:extLst>
            <c:ext xmlns:c16="http://schemas.microsoft.com/office/drawing/2014/chart" uri="{C3380CC4-5D6E-409C-BE32-E72D297353CC}">
              <c16:uniqueId val="{00000001-CBE8-4439-AF0E-71D1F617CC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5526</c:v>
                </c:pt>
                <c:pt idx="5">
                  <c:v>6562</c:v>
                </c:pt>
                <c:pt idx="8">
                  <c:v>6649</c:v>
                </c:pt>
                <c:pt idx="11">
                  <c:v>7780</c:v>
                </c:pt>
                <c:pt idx="14">
                  <c:v>8799</c:v>
                </c:pt>
              </c:numCache>
            </c:numRef>
          </c:val>
          <c:extLst>
            <c:ext xmlns:c16="http://schemas.microsoft.com/office/drawing/2014/chart" uri="{C3380CC4-5D6E-409C-BE32-E72D297353CC}">
              <c16:uniqueId val="{00000002-CBE8-4439-AF0E-71D1F617CC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E8-4439-AF0E-71D1F617CC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E8-4439-AF0E-71D1F617CC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E8-4439-AF0E-71D1F617CC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3751</c:v>
                </c:pt>
                <c:pt idx="3">
                  <c:v>3704</c:v>
                </c:pt>
                <c:pt idx="6">
                  <c:v>3609</c:v>
                </c:pt>
                <c:pt idx="9">
                  <c:v>3658</c:v>
                </c:pt>
                <c:pt idx="12">
                  <c:v>3565</c:v>
                </c:pt>
              </c:numCache>
            </c:numRef>
          </c:val>
          <c:extLst>
            <c:ext xmlns:c16="http://schemas.microsoft.com/office/drawing/2014/chart" uri="{C3380CC4-5D6E-409C-BE32-E72D297353CC}">
              <c16:uniqueId val="{00000006-CBE8-4439-AF0E-71D1F617CC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BE8-4439-AF0E-71D1F617CC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4772</c:v>
                </c:pt>
                <c:pt idx="3">
                  <c:v>3641</c:v>
                </c:pt>
                <c:pt idx="6">
                  <c:v>2610</c:v>
                </c:pt>
                <c:pt idx="9">
                  <c:v>2417</c:v>
                </c:pt>
                <c:pt idx="12">
                  <c:v>2205</c:v>
                </c:pt>
              </c:numCache>
            </c:numRef>
          </c:val>
          <c:extLst>
            <c:ext xmlns:c16="http://schemas.microsoft.com/office/drawing/2014/chart" uri="{C3380CC4-5D6E-409C-BE32-E72D297353CC}">
              <c16:uniqueId val="{00000008-CBE8-4439-AF0E-71D1F617CC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c:v>
                </c:pt>
                <c:pt idx="3">
                  <c:v>3</c:v>
                </c:pt>
                <c:pt idx="6">
                  <c:v>2</c:v>
                </c:pt>
                <c:pt idx="9">
                  <c:v>2</c:v>
                </c:pt>
                <c:pt idx="12">
                  <c:v>1</c:v>
                </c:pt>
              </c:numCache>
            </c:numRef>
          </c:val>
          <c:extLst>
            <c:ext xmlns:c16="http://schemas.microsoft.com/office/drawing/2014/chart" uri="{C3380CC4-5D6E-409C-BE32-E72D297353CC}">
              <c16:uniqueId val="{00000009-CBE8-4439-AF0E-71D1F617CC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13030</c:v>
                </c:pt>
                <c:pt idx="3">
                  <c:v>13490</c:v>
                </c:pt>
                <c:pt idx="6">
                  <c:v>14277</c:v>
                </c:pt>
                <c:pt idx="9">
                  <c:v>14009</c:v>
                </c:pt>
                <c:pt idx="12">
                  <c:v>13666</c:v>
                </c:pt>
              </c:numCache>
            </c:numRef>
          </c:val>
          <c:extLst>
            <c:ext xmlns:c16="http://schemas.microsoft.com/office/drawing/2014/chart" uri="{C3380CC4-5D6E-409C-BE32-E72D297353CC}">
              <c16:uniqueId val="{0000000A-CBE8-4439-AF0E-71D1F617CC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BE8-4439-AF0E-71D1F617CC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2831</c:v>
                </c:pt>
                <c:pt idx="1">
                  <c:v>2825</c:v>
                </c:pt>
                <c:pt idx="2">
                  <c:v>3563</c:v>
                </c:pt>
              </c:numCache>
            </c:numRef>
          </c:val>
          <c:extLst>
            <c:ext xmlns:c16="http://schemas.microsoft.com/office/drawing/2014/chart" uri="{C3380CC4-5D6E-409C-BE32-E72D297353CC}">
              <c16:uniqueId val="{00000000-3A68-4630-9E03-AB61FADDE9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160</c:v>
                </c:pt>
                <c:pt idx="1">
                  <c:v>64</c:v>
                </c:pt>
                <c:pt idx="2">
                  <c:v>0</c:v>
                </c:pt>
              </c:numCache>
            </c:numRef>
          </c:val>
          <c:extLst>
            <c:ext xmlns:c16="http://schemas.microsoft.com/office/drawing/2014/chart" uri="{C3380CC4-5D6E-409C-BE32-E72D297353CC}">
              <c16:uniqueId val="{00000001-3A68-4630-9E03-AB61FADDE9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2397</c:v>
                </c:pt>
                <c:pt idx="1">
                  <c:v>3597</c:v>
                </c:pt>
                <c:pt idx="2">
                  <c:v>3946</c:v>
                </c:pt>
              </c:numCache>
            </c:numRef>
          </c:val>
          <c:extLst>
            <c:ext xmlns:c16="http://schemas.microsoft.com/office/drawing/2014/chart" uri="{C3380CC4-5D6E-409C-BE32-E72D297353CC}">
              <c16:uniqueId val="{00000002-3A68-4630-9E03-AB61FADDE9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令和元年度に続き、令和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年度においても実質公債費比率が低下した。この要因は、これまで行ってきた繰上償還の効果により元利償還金が減少したためである。引き続き、元利償還金の抑制に努め、公債費の適正化を図る。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endParaRPr kumimoji="0" lang="en-US" altLang="ja-JP" sz="1800" b="0" i="0" u="none" strike="noStrike">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将来負担比率は算定されていない。これは、地方債現在高等の将来負担額よりも基金等の充当可能財源が大きいことによるものである。特に財政調整基金の残高が約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百万円、公共施設整備基金の残高が約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百万円増加しており、充当可能財源が伸びた主要因となっている。今後も公債費の抑制に努め、次世代に過大な負担がかからないよう、計画的な財政運営と地方債管理を徹底する。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岐阜県瑞浪市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百万円の増加、公共施設整備基金の残高は約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百万円の増加となり、基金全体としても残高が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特に、老朽施設の更新等に備え、「公共施設整備基金」に重点的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瑞浪中央土地区画整理事業基金：瑞浪中央土地区画整理事業地区内整備の資金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加知奨学基金：修学に必要な資金を支給し、将来社会に貢献し得る有為な人材の育成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下益見土地区画整理事業基金：下益見土地区画整理事業地区内整備の資金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奨学基金：進学の意欲と能力を有しながら経済的理由により修学が困難な者に対して、修学に必要な資金を支給し、将来社会に貢献し得る有意な人材の育成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公共施設整備基金については、施設改修等のために約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百万円を取り崩す一方で、今後の老朽施設の更新等に備え約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老朽施設の更新等に備え、今後は「公共施設整備基金」への積み立てを増やす予定であるが、同時に当該基金の取り崩しも多くなることが想定されるため、その他特定目的基金としては微増に止まる見込み。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千万円を積み立てる一方で、約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百万円の増加となった。積立額のうち約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百万円は、過大過少措置による令和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年度普通交付税の減少に備えるため、償却資産の修正申告に伴う固定資産税の増加相当分を積み立てたものである。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年度までで電源立地地域対策交付金約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億円の交付が終了する見込みである。令和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年度以降、急激な歳出削減を緩和するため、当該基金を取り崩して対応することが想定され、財政調整基金としては減少していく見込みである。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今後の繰上償還については、財政調整基金を活用する予定である。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36,985
35,916
174.86
22,068,431
21,251,675
518,056
9,598,194
13,666,032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財政力指数は類似団体平均を上回っているものの、</a:t>
          </a:r>
          <a:r>
            <a:rPr kumimoji="1" lang="en-US" altLang="ja-JP" sz="1300">
              <a:latin typeface="ＭＳ Ｐゴシック" panose="020B0600070205080204" pitchFamily="50" charset="-128"/>
              <a:ea typeface="ＭＳ Ｐゴシック" panose="020B0600070205080204" pitchFamily="50" charset="-128"/>
            </a:rPr>
            <a:t>0.61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と概ね横ばいの状態が続いている。しかし、少子高齢化による社会保障関係経費の一層の増加は不可避であるため、財政基盤の安定化の取り組みとして、企業誘致による雇用拡大や産業構造の複合化、市債権の徴収体制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66675</xdr:rowOff>
    </xdr:to>
    <xdr:cxnSp macro="">
      <xdr:nvCxnSpPr>
        <xdr:cNvPr id="69" name="直線コネクタ 68"/>
        <xdr:cNvCxnSpPr/>
      </xdr:nvCxnSpPr>
      <xdr:spPr>
        <a:xfrm flipV="1">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86783</xdr:rowOff>
    </xdr:to>
    <xdr:cxnSp macro="">
      <xdr:nvCxnSpPr>
        <xdr:cNvPr id="72" name="直線コネクタ 71"/>
        <xdr:cNvCxnSpPr/>
      </xdr:nvCxnSpPr>
      <xdr:spPr>
        <a:xfrm flipV="1">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106892</xdr:rowOff>
    </xdr:to>
    <xdr:cxnSp macro="">
      <xdr:nvCxnSpPr>
        <xdr:cNvPr id="75" name="直線コネクタ 74"/>
        <xdr:cNvCxnSpPr/>
      </xdr:nvCxnSpPr>
      <xdr:spPr>
        <a:xfrm flipV="1">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106892</xdr:rowOff>
    </xdr:to>
    <xdr:cxnSp macro="">
      <xdr:nvCxnSpPr>
        <xdr:cNvPr id="78" name="直線コネクタ 77"/>
        <xdr:cNvCxnSpPr/>
      </xdr:nvCxnSpPr>
      <xdr:spPr>
        <a:xfrm>
          <a:off x="1447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経常収支比率は前年度から</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ポイント改善しているが、これは償却資産の修正申告により固定資産税が大幅に増加したためであり、一時的な要因によるものである。よって、令和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元年度以前並みに戻る見込みである。今後も社会保障関係経費は増加することが予想されることから、民間委託の推進、指定管理者制度の活用、デジタル技術の導入等によって経常経費の削減や、特別会計等への繰出金の抑制に取り組み、弾力性のある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62</xdr:row>
      <xdr:rowOff>2222</xdr:rowOff>
    </xdr:to>
    <xdr:cxnSp macro="">
      <xdr:nvCxnSpPr>
        <xdr:cNvPr id="128" name="直線コネクタ 127"/>
        <xdr:cNvCxnSpPr/>
      </xdr:nvCxnSpPr>
      <xdr:spPr>
        <a:xfrm flipV="1">
          <a:off x="4114800" y="10336530"/>
          <a:ext cx="838200" cy="2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2222</xdr:rowOff>
    </xdr:from>
    <xdr:to>
      <xdr:col>19</xdr:col>
      <xdr:colOff>133350</xdr:colOff>
      <xdr:row>62</xdr:row>
      <xdr:rowOff>38418</xdr:rowOff>
    </xdr:to>
    <xdr:cxnSp macro="">
      <xdr:nvCxnSpPr>
        <xdr:cNvPr id="131" name="直線コネクタ 130"/>
        <xdr:cNvCxnSpPr/>
      </xdr:nvCxnSpPr>
      <xdr:spPr>
        <a:xfrm flipV="1">
          <a:off x="3225800" y="1063212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38418</xdr:rowOff>
    </xdr:from>
    <xdr:to>
      <xdr:col>15</xdr:col>
      <xdr:colOff>82550</xdr:colOff>
      <xdr:row>62</xdr:row>
      <xdr:rowOff>92710</xdr:rowOff>
    </xdr:to>
    <xdr:cxnSp macro="">
      <xdr:nvCxnSpPr>
        <xdr:cNvPr id="134" name="直線コネクタ 133"/>
        <xdr:cNvCxnSpPr/>
      </xdr:nvCxnSpPr>
      <xdr:spPr>
        <a:xfrm flipV="1">
          <a:off x="2336800" y="1066831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92710</xdr:rowOff>
    </xdr:to>
    <xdr:cxnSp macro="">
      <xdr:nvCxnSpPr>
        <xdr:cNvPr id="137" name="直線コネクタ 136"/>
        <xdr:cNvCxnSpPr/>
      </xdr:nvCxnSpPr>
      <xdr:spPr>
        <a:xfrm>
          <a:off x="1447800" y="106502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47" name="楕円 146"/>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48"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122872</xdr:rowOff>
    </xdr:from>
    <xdr:to>
      <xdr:col>19</xdr:col>
      <xdr:colOff>184150</xdr:colOff>
      <xdr:row>62</xdr:row>
      <xdr:rowOff>53022</xdr:rowOff>
    </xdr:to>
    <xdr:sp macro="" textlink="">
      <xdr:nvSpPr>
        <xdr:cNvPr id="149" name="楕円 148"/>
        <xdr:cNvSpPr/>
      </xdr:nvSpPr>
      <xdr:spPr>
        <a:xfrm>
          <a:off x="4064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50" name="テキスト ボックス 149"/>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159068</xdr:rowOff>
    </xdr:from>
    <xdr:to>
      <xdr:col>15</xdr:col>
      <xdr:colOff>133350</xdr:colOff>
      <xdr:row>62</xdr:row>
      <xdr:rowOff>89218</xdr:rowOff>
    </xdr:to>
    <xdr:sp macro="" textlink="">
      <xdr:nvSpPr>
        <xdr:cNvPr id="151" name="楕円 150"/>
        <xdr:cNvSpPr/>
      </xdr:nvSpPr>
      <xdr:spPr>
        <a:xfrm>
          <a:off x="3175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52" name="テキスト ボックス 151"/>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3" name="楕円 152"/>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54" name="テキスト ボックス 153"/>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5" name="楕円 154"/>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56" name="テキスト ボックス 155"/>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[176,427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人当たり人件費・物件費等決算額は前年度より</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増加している。これは、新型コロナウイルス感染症対策の各種事業を実施したことによる決算額の増加が主な要因である。今後は、民間委託等の推進、指定管理者制度の活用による人件費の削減、需用費等の経費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128160</xdr:rowOff>
    </xdr:from>
    <xdr:to>
      <xdr:col>23</xdr:col>
      <xdr:colOff>133350</xdr:colOff>
      <xdr:row>84</xdr:row>
      <xdr:rowOff>13595</xdr:rowOff>
    </xdr:to>
    <xdr:cxnSp macro="">
      <xdr:nvCxnSpPr>
        <xdr:cNvPr id="191" name="直線コネクタ 190"/>
        <xdr:cNvCxnSpPr/>
      </xdr:nvCxnSpPr>
      <xdr:spPr>
        <a:xfrm>
          <a:off x="4114800" y="14187060"/>
          <a:ext cx="838200" cy="22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92449</xdr:rowOff>
    </xdr:from>
    <xdr:to>
      <xdr:col>19</xdr:col>
      <xdr:colOff>133350</xdr:colOff>
      <xdr:row>82</xdr:row>
      <xdr:rowOff>128160</xdr:rowOff>
    </xdr:to>
    <xdr:cxnSp macro="">
      <xdr:nvCxnSpPr>
        <xdr:cNvPr id="194" name="直線コネクタ 193"/>
        <xdr:cNvCxnSpPr/>
      </xdr:nvCxnSpPr>
      <xdr:spPr>
        <a:xfrm>
          <a:off x="3225800" y="14151349"/>
          <a:ext cx="889000" cy="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85789</xdr:rowOff>
    </xdr:from>
    <xdr:to>
      <xdr:col>15</xdr:col>
      <xdr:colOff>82550</xdr:colOff>
      <xdr:row>82</xdr:row>
      <xdr:rowOff>92449</xdr:rowOff>
    </xdr:to>
    <xdr:cxnSp macro="">
      <xdr:nvCxnSpPr>
        <xdr:cNvPr id="197" name="直線コネクタ 196"/>
        <xdr:cNvCxnSpPr/>
      </xdr:nvCxnSpPr>
      <xdr:spPr>
        <a:xfrm>
          <a:off x="2336800" y="14144689"/>
          <a:ext cx="8890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57806</xdr:rowOff>
    </xdr:from>
    <xdr:to>
      <xdr:col>11</xdr:col>
      <xdr:colOff>31750</xdr:colOff>
      <xdr:row>82</xdr:row>
      <xdr:rowOff>85789</xdr:rowOff>
    </xdr:to>
    <xdr:cxnSp macro="">
      <xdr:nvCxnSpPr>
        <xdr:cNvPr id="200" name="直線コネクタ 199"/>
        <xdr:cNvCxnSpPr/>
      </xdr:nvCxnSpPr>
      <xdr:spPr>
        <a:xfrm>
          <a:off x="1447800" y="14116706"/>
          <a:ext cx="889000" cy="2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134245</xdr:rowOff>
    </xdr:from>
    <xdr:to>
      <xdr:col>23</xdr:col>
      <xdr:colOff>184150</xdr:colOff>
      <xdr:row>84</xdr:row>
      <xdr:rowOff>64395</xdr:rowOff>
    </xdr:to>
    <xdr:sp macro="" textlink="">
      <xdr:nvSpPr>
        <xdr:cNvPr id="210" name="楕円 209"/>
        <xdr:cNvSpPr/>
      </xdr:nvSpPr>
      <xdr:spPr>
        <a:xfrm>
          <a:off x="4902200" y="1436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106322</xdr:rowOff>
    </xdr:from>
    <xdr:ext cx="762000" cy="259045"/>
    <xdr:sp macro="" textlink="">
      <xdr:nvSpPr>
        <xdr:cNvPr id="211" name="人件費・物件費等の状況該当値テキスト"/>
        <xdr:cNvSpPr txBox="1"/>
      </xdr:nvSpPr>
      <xdr:spPr>
        <a:xfrm>
          <a:off x="5041900" y="143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77360</xdr:rowOff>
    </xdr:from>
    <xdr:to>
      <xdr:col>19</xdr:col>
      <xdr:colOff>184150</xdr:colOff>
      <xdr:row>83</xdr:row>
      <xdr:rowOff>7510</xdr:rowOff>
    </xdr:to>
    <xdr:sp macro="" textlink="">
      <xdr:nvSpPr>
        <xdr:cNvPr id="212" name="楕円 211"/>
        <xdr:cNvSpPr/>
      </xdr:nvSpPr>
      <xdr:spPr>
        <a:xfrm>
          <a:off x="4064000" y="141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163737</xdr:rowOff>
    </xdr:from>
    <xdr:ext cx="736600" cy="259045"/>
    <xdr:sp macro="" textlink="">
      <xdr:nvSpPr>
        <xdr:cNvPr id="213" name="テキスト ボックス 212"/>
        <xdr:cNvSpPr txBox="1"/>
      </xdr:nvSpPr>
      <xdr:spPr>
        <a:xfrm>
          <a:off x="3733800" y="1422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41649</xdr:rowOff>
    </xdr:from>
    <xdr:to>
      <xdr:col>15</xdr:col>
      <xdr:colOff>133350</xdr:colOff>
      <xdr:row>82</xdr:row>
      <xdr:rowOff>143249</xdr:rowOff>
    </xdr:to>
    <xdr:sp macro="" textlink="">
      <xdr:nvSpPr>
        <xdr:cNvPr id="214" name="楕円 213"/>
        <xdr:cNvSpPr/>
      </xdr:nvSpPr>
      <xdr:spPr>
        <a:xfrm>
          <a:off x="3175000" y="1410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128026</xdr:rowOff>
    </xdr:from>
    <xdr:ext cx="762000" cy="259045"/>
    <xdr:sp macro="" textlink="">
      <xdr:nvSpPr>
        <xdr:cNvPr id="215" name="テキスト ボックス 214"/>
        <xdr:cNvSpPr txBox="1"/>
      </xdr:nvSpPr>
      <xdr:spPr>
        <a:xfrm>
          <a:off x="2844800" y="1418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34989</xdr:rowOff>
    </xdr:from>
    <xdr:to>
      <xdr:col>11</xdr:col>
      <xdr:colOff>82550</xdr:colOff>
      <xdr:row>82</xdr:row>
      <xdr:rowOff>136589</xdr:rowOff>
    </xdr:to>
    <xdr:sp macro="" textlink="">
      <xdr:nvSpPr>
        <xdr:cNvPr id="216" name="楕円 215"/>
        <xdr:cNvSpPr/>
      </xdr:nvSpPr>
      <xdr:spPr>
        <a:xfrm>
          <a:off x="2286000" y="140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121366</xdr:rowOff>
    </xdr:from>
    <xdr:ext cx="762000" cy="259045"/>
    <xdr:sp macro="" textlink="">
      <xdr:nvSpPr>
        <xdr:cNvPr id="217" name="テキスト ボックス 216"/>
        <xdr:cNvSpPr txBox="1"/>
      </xdr:nvSpPr>
      <xdr:spPr>
        <a:xfrm>
          <a:off x="1955800" y="1418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7006</xdr:rowOff>
    </xdr:from>
    <xdr:to>
      <xdr:col>7</xdr:col>
      <xdr:colOff>31750</xdr:colOff>
      <xdr:row>82</xdr:row>
      <xdr:rowOff>108606</xdr:rowOff>
    </xdr:to>
    <xdr:sp macro="" textlink="">
      <xdr:nvSpPr>
        <xdr:cNvPr id="218" name="楕円 217"/>
        <xdr:cNvSpPr/>
      </xdr:nvSpPr>
      <xdr:spPr>
        <a:xfrm>
          <a:off x="1397000" y="140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93383</xdr:rowOff>
    </xdr:from>
    <xdr:ext cx="762000" cy="259045"/>
    <xdr:sp macro="" textlink="">
      <xdr:nvSpPr>
        <xdr:cNvPr id="219" name="テキスト ボックス 218"/>
        <xdr:cNvSpPr txBox="1"/>
      </xdr:nvSpPr>
      <xdr:spPr>
        <a:xfrm>
          <a:off x="1066800" y="141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年度から令和元年度まで一貫して指数が上昇していたが、令和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ポイントの減少となった。しかし、類似団体平均との乖離は依然として大きいままのため、今後の推移を注視する必要がある。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112184</xdr:rowOff>
    </xdr:to>
    <xdr:cxnSp macro="">
      <xdr:nvCxnSpPr>
        <xdr:cNvPr id="253" name="直線コネクタ 252"/>
        <xdr:cNvCxnSpPr/>
      </xdr:nvCxnSpPr>
      <xdr:spPr>
        <a:xfrm flipV="1">
          <a:off x="16179800" y="146050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112184</xdr:rowOff>
    </xdr:to>
    <xdr:cxnSp macro="">
      <xdr:nvCxnSpPr>
        <xdr:cNvPr id="256" name="直線コネクタ 255"/>
        <xdr:cNvCxnSpPr/>
      </xdr:nvCxnSpPr>
      <xdr:spPr>
        <a:xfrm>
          <a:off x="15290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71966</xdr:rowOff>
    </xdr:to>
    <xdr:cxnSp macro="">
      <xdr:nvCxnSpPr>
        <xdr:cNvPr id="259" name="直線コネクタ 258"/>
        <xdr:cNvCxnSpPr/>
      </xdr:nvCxnSpPr>
      <xdr:spPr>
        <a:xfrm>
          <a:off x="14401800" y="145915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18345</xdr:rowOff>
    </xdr:to>
    <xdr:cxnSp macro="">
      <xdr:nvCxnSpPr>
        <xdr:cNvPr id="262" name="直線コネクタ 261"/>
        <xdr:cNvCxnSpPr/>
      </xdr:nvCxnSpPr>
      <xdr:spPr>
        <a:xfrm>
          <a:off x="13512800" y="144843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2" name="楕円 271"/>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3"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4" name="楕円 273"/>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5" name="テキスト ボックス 274"/>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6" name="楕円 275"/>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77" name="テキスト ボックス 276"/>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78" name="楕円 277"/>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9" name="テキスト ボックス 278"/>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0" name="楕円 279"/>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81" name="テキスト ボックス 280"/>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前定員適正化計画期間内（平成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年度～同</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年度）に、部門ごとの業務内容の見直しや業務の効率化、公共施設への指定管理者制度の導入などに取り組んだ結果、基準年度（平成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名の職員を削減した。平成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年度までを期間とする人員適正化計画では、社会情勢の変化に柔軟に対応し、満足度の高い行政サービスを安定的に供給するため、職員の適正確保に努めており、令和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人の増加となった。また今後は、令和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年度を期間とする新たな人員適正化計画に基づき、定員管理を実施予定である。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29028</xdr:rowOff>
    </xdr:from>
    <xdr:to>
      <xdr:col>81</xdr:col>
      <xdr:colOff>44450</xdr:colOff>
      <xdr:row>64</xdr:row>
      <xdr:rowOff>41094</xdr:rowOff>
    </xdr:to>
    <xdr:cxnSp macro="">
      <xdr:nvCxnSpPr>
        <xdr:cNvPr id="318" name="直線コネクタ 317"/>
        <xdr:cNvCxnSpPr/>
      </xdr:nvCxnSpPr>
      <xdr:spPr>
        <a:xfrm>
          <a:off x="16179800" y="11001828"/>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91894</xdr:rowOff>
    </xdr:from>
    <xdr:to>
      <xdr:col>77</xdr:col>
      <xdr:colOff>44450</xdr:colOff>
      <xdr:row>64</xdr:row>
      <xdr:rowOff>29028</xdr:rowOff>
    </xdr:to>
    <xdr:cxnSp macro="">
      <xdr:nvCxnSpPr>
        <xdr:cNvPr id="321" name="直線コネクタ 320"/>
        <xdr:cNvCxnSpPr/>
      </xdr:nvCxnSpPr>
      <xdr:spPr>
        <a:xfrm>
          <a:off x="15290800" y="10893244"/>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67763</xdr:rowOff>
    </xdr:from>
    <xdr:to>
      <xdr:col>72</xdr:col>
      <xdr:colOff>203200</xdr:colOff>
      <xdr:row>63</xdr:row>
      <xdr:rowOff>91894</xdr:rowOff>
    </xdr:to>
    <xdr:cxnSp macro="">
      <xdr:nvCxnSpPr>
        <xdr:cNvPr id="324" name="直線コネクタ 323"/>
        <xdr:cNvCxnSpPr/>
      </xdr:nvCxnSpPr>
      <xdr:spPr>
        <a:xfrm>
          <a:off x="14401800" y="108691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43634</xdr:rowOff>
    </xdr:from>
    <xdr:to>
      <xdr:col>68</xdr:col>
      <xdr:colOff>152400</xdr:colOff>
      <xdr:row>63</xdr:row>
      <xdr:rowOff>67763</xdr:rowOff>
    </xdr:to>
    <xdr:cxnSp macro="">
      <xdr:nvCxnSpPr>
        <xdr:cNvPr id="327" name="直線コネクタ 326"/>
        <xdr:cNvCxnSpPr/>
      </xdr:nvCxnSpPr>
      <xdr:spPr>
        <a:xfrm>
          <a:off x="13512800" y="108449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161744</xdr:rowOff>
    </xdr:from>
    <xdr:to>
      <xdr:col>81</xdr:col>
      <xdr:colOff>95250</xdr:colOff>
      <xdr:row>64</xdr:row>
      <xdr:rowOff>91894</xdr:rowOff>
    </xdr:to>
    <xdr:sp macro="" textlink="">
      <xdr:nvSpPr>
        <xdr:cNvPr id="337" name="楕円 336"/>
        <xdr:cNvSpPr/>
      </xdr:nvSpPr>
      <xdr:spPr>
        <a:xfrm>
          <a:off x="16967200" y="1096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133821</xdr:rowOff>
    </xdr:from>
    <xdr:ext cx="762000" cy="259045"/>
    <xdr:sp macro="" textlink="">
      <xdr:nvSpPr>
        <xdr:cNvPr id="338" name="定員管理の状況該当値テキスト"/>
        <xdr:cNvSpPr txBox="1"/>
      </xdr:nvSpPr>
      <xdr:spPr>
        <a:xfrm>
          <a:off x="17106900" y="1093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149678</xdr:rowOff>
    </xdr:from>
    <xdr:to>
      <xdr:col>77</xdr:col>
      <xdr:colOff>95250</xdr:colOff>
      <xdr:row>64</xdr:row>
      <xdr:rowOff>79828</xdr:rowOff>
    </xdr:to>
    <xdr:sp macro="" textlink="">
      <xdr:nvSpPr>
        <xdr:cNvPr id="339" name="楕円 338"/>
        <xdr:cNvSpPr/>
      </xdr:nvSpPr>
      <xdr:spPr>
        <a:xfrm>
          <a:off x="16129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64605</xdr:rowOff>
    </xdr:from>
    <xdr:ext cx="736600" cy="259045"/>
    <xdr:sp macro="" textlink="">
      <xdr:nvSpPr>
        <xdr:cNvPr id="340" name="テキスト ボックス 339"/>
        <xdr:cNvSpPr txBox="1"/>
      </xdr:nvSpPr>
      <xdr:spPr>
        <a:xfrm>
          <a:off x="15798800" y="1103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41094</xdr:rowOff>
    </xdr:from>
    <xdr:to>
      <xdr:col>73</xdr:col>
      <xdr:colOff>44450</xdr:colOff>
      <xdr:row>63</xdr:row>
      <xdr:rowOff>142694</xdr:rowOff>
    </xdr:to>
    <xdr:sp macro="" textlink="">
      <xdr:nvSpPr>
        <xdr:cNvPr id="341" name="楕円 340"/>
        <xdr:cNvSpPr/>
      </xdr:nvSpPr>
      <xdr:spPr>
        <a:xfrm>
          <a:off x="15240000" y="108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127471</xdr:rowOff>
    </xdr:from>
    <xdr:ext cx="762000" cy="259045"/>
    <xdr:sp macro="" textlink="">
      <xdr:nvSpPr>
        <xdr:cNvPr id="342" name="テキスト ボックス 341"/>
        <xdr:cNvSpPr txBox="1"/>
      </xdr:nvSpPr>
      <xdr:spPr>
        <a:xfrm>
          <a:off x="14909800" y="1092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16963</xdr:rowOff>
    </xdr:from>
    <xdr:to>
      <xdr:col>68</xdr:col>
      <xdr:colOff>203200</xdr:colOff>
      <xdr:row>63</xdr:row>
      <xdr:rowOff>118563</xdr:rowOff>
    </xdr:to>
    <xdr:sp macro="" textlink="">
      <xdr:nvSpPr>
        <xdr:cNvPr id="343" name="楕円 342"/>
        <xdr:cNvSpPr/>
      </xdr:nvSpPr>
      <xdr:spPr>
        <a:xfrm>
          <a:off x="14351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103340</xdr:rowOff>
    </xdr:from>
    <xdr:ext cx="762000" cy="259045"/>
    <xdr:sp macro="" textlink="">
      <xdr:nvSpPr>
        <xdr:cNvPr id="344" name="テキスト ボックス 343"/>
        <xdr:cNvSpPr txBox="1"/>
      </xdr:nvSpPr>
      <xdr:spPr>
        <a:xfrm>
          <a:off x="14020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164284</xdr:rowOff>
    </xdr:from>
    <xdr:to>
      <xdr:col>64</xdr:col>
      <xdr:colOff>152400</xdr:colOff>
      <xdr:row>63</xdr:row>
      <xdr:rowOff>94434</xdr:rowOff>
    </xdr:to>
    <xdr:sp macro="" textlink="">
      <xdr:nvSpPr>
        <xdr:cNvPr id="345" name="楕円 344"/>
        <xdr:cNvSpPr/>
      </xdr:nvSpPr>
      <xdr:spPr>
        <a:xfrm>
          <a:off x="13462000" y="107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79211</xdr:rowOff>
    </xdr:from>
    <xdr:ext cx="762000" cy="259045"/>
    <xdr:sp macro="" textlink="">
      <xdr:nvSpPr>
        <xdr:cNvPr id="346" name="テキスト ボックス 345"/>
        <xdr:cNvSpPr txBox="1"/>
      </xdr:nvSpPr>
      <xdr:spPr>
        <a:xfrm>
          <a:off x="13131800" y="1088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年度まで新規の地方債発行額を償還元金以内としてきたことや繰上償還を行ってきた成果である。今後も公債費の抑制に努めたい。</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54864</xdr:rowOff>
    </xdr:to>
    <xdr:cxnSp macro="">
      <xdr:nvCxnSpPr>
        <xdr:cNvPr id="378" name="直線コネクタ 377"/>
        <xdr:cNvCxnSpPr/>
      </xdr:nvCxnSpPr>
      <xdr:spPr>
        <a:xfrm flipV="1">
          <a:off x="16179800" y="655066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54864</xdr:rowOff>
    </xdr:from>
    <xdr:to>
      <xdr:col>77</xdr:col>
      <xdr:colOff>44450</xdr:colOff>
      <xdr:row>38</xdr:row>
      <xdr:rowOff>93472</xdr:rowOff>
    </xdr:to>
    <xdr:cxnSp macro="">
      <xdr:nvCxnSpPr>
        <xdr:cNvPr id="381" name="直線コネクタ 380"/>
        <xdr:cNvCxnSpPr/>
      </xdr:nvCxnSpPr>
      <xdr:spPr>
        <a:xfrm flipV="1">
          <a:off x="15290800" y="65699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93472</xdr:rowOff>
    </xdr:from>
    <xdr:to>
      <xdr:col>72</xdr:col>
      <xdr:colOff>203200</xdr:colOff>
      <xdr:row>38</xdr:row>
      <xdr:rowOff>161036</xdr:rowOff>
    </xdr:to>
    <xdr:cxnSp macro="">
      <xdr:nvCxnSpPr>
        <xdr:cNvPr id="384" name="直線コネクタ 383"/>
        <xdr:cNvCxnSpPr/>
      </xdr:nvCxnSpPr>
      <xdr:spPr>
        <a:xfrm flipV="1">
          <a:off x="14401800" y="66085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151384</xdr:rowOff>
    </xdr:from>
    <xdr:to>
      <xdr:col>68</xdr:col>
      <xdr:colOff>152400</xdr:colOff>
      <xdr:row>38</xdr:row>
      <xdr:rowOff>161036</xdr:rowOff>
    </xdr:to>
    <xdr:cxnSp macro="">
      <xdr:nvCxnSpPr>
        <xdr:cNvPr id="387" name="直線コネクタ 386"/>
        <xdr:cNvCxnSpPr/>
      </xdr:nvCxnSpPr>
      <xdr:spPr>
        <a:xfrm>
          <a:off x="13512800" y="66664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397" name="楕円 396"/>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1287</xdr:rowOff>
    </xdr:from>
    <xdr:ext cx="762000" cy="259045"/>
    <xdr:sp macro="" textlink="">
      <xdr:nvSpPr>
        <xdr:cNvPr id="398"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4064</xdr:rowOff>
    </xdr:from>
    <xdr:to>
      <xdr:col>77</xdr:col>
      <xdr:colOff>95250</xdr:colOff>
      <xdr:row>38</xdr:row>
      <xdr:rowOff>105664</xdr:rowOff>
    </xdr:to>
    <xdr:sp macro="" textlink="">
      <xdr:nvSpPr>
        <xdr:cNvPr id="399" name="楕円 398"/>
        <xdr:cNvSpPr/>
      </xdr:nvSpPr>
      <xdr:spPr>
        <a:xfrm>
          <a:off x="16129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115841</xdr:rowOff>
    </xdr:from>
    <xdr:ext cx="736600" cy="259045"/>
    <xdr:sp macro="" textlink="">
      <xdr:nvSpPr>
        <xdr:cNvPr id="400" name="テキスト ボックス 399"/>
        <xdr:cNvSpPr txBox="1"/>
      </xdr:nvSpPr>
      <xdr:spPr>
        <a:xfrm>
          <a:off x="15798800" y="628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42672</xdr:rowOff>
    </xdr:from>
    <xdr:to>
      <xdr:col>73</xdr:col>
      <xdr:colOff>44450</xdr:colOff>
      <xdr:row>38</xdr:row>
      <xdr:rowOff>144272</xdr:rowOff>
    </xdr:to>
    <xdr:sp macro="" textlink="">
      <xdr:nvSpPr>
        <xdr:cNvPr id="401" name="楕円 400"/>
        <xdr:cNvSpPr/>
      </xdr:nvSpPr>
      <xdr:spPr>
        <a:xfrm>
          <a:off x="15240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154449</xdr:rowOff>
    </xdr:from>
    <xdr:ext cx="762000" cy="259045"/>
    <xdr:sp macro="" textlink="">
      <xdr:nvSpPr>
        <xdr:cNvPr id="402" name="テキスト ボックス 401"/>
        <xdr:cNvSpPr txBox="1"/>
      </xdr:nvSpPr>
      <xdr:spPr>
        <a:xfrm>
          <a:off x="14909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110236</xdr:rowOff>
    </xdr:from>
    <xdr:to>
      <xdr:col>68</xdr:col>
      <xdr:colOff>203200</xdr:colOff>
      <xdr:row>39</xdr:row>
      <xdr:rowOff>40386</xdr:rowOff>
    </xdr:to>
    <xdr:sp macro="" textlink="">
      <xdr:nvSpPr>
        <xdr:cNvPr id="403" name="楕円 402"/>
        <xdr:cNvSpPr/>
      </xdr:nvSpPr>
      <xdr:spPr>
        <a:xfrm>
          <a:off x="14351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50563</xdr:rowOff>
    </xdr:from>
    <xdr:ext cx="762000" cy="259045"/>
    <xdr:sp macro="" textlink="">
      <xdr:nvSpPr>
        <xdr:cNvPr id="404" name="テキスト ボックス 403"/>
        <xdr:cNvSpPr txBox="1"/>
      </xdr:nvSpPr>
      <xdr:spPr>
        <a:xfrm>
          <a:off x="14020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100584</xdr:rowOff>
    </xdr:from>
    <xdr:to>
      <xdr:col>64</xdr:col>
      <xdr:colOff>152400</xdr:colOff>
      <xdr:row>39</xdr:row>
      <xdr:rowOff>30734</xdr:rowOff>
    </xdr:to>
    <xdr:sp macro="" textlink="">
      <xdr:nvSpPr>
        <xdr:cNvPr id="405" name="楕円 404"/>
        <xdr:cNvSpPr/>
      </xdr:nvSpPr>
      <xdr:spPr>
        <a:xfrm>
          <a:off x="13462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40911</xdr:rowOff>
    </xdr:from>
    <xdr:ext cx="762000" cy="259045"/>
    <xdr:sp macro="" textlink="">
      <xdr:nvSpPr>
        <xdr:cNvPr id="406" name="テキスト ボックス 405"/>
        <xdr:cNvSpPr txBox="1"/>
      </xdr:nvSpPr>
      <xdr:spPr>
        <a:xfrm>
          <a:off x="13131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例年と同様に算定されていない。これは、地方債現在高等の将来負担額よりも基金等の充当可能財源が大きいことによるものである。今後は、老朽施設の更新にともなう地方債の借入等にともない、将来負担額の増加が見込まれるが、次世代に過大な負担がかからないよう、計画的な財政運営と地方債管理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8"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39" name="フローチャート: 判断 438"/>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0" name="フローチャート: 判断 439"/>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1" name="テキスト ボックス 440"/>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2" name="フローチャート: 判断 441"/>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3" name="テキスト ボックス 442"/>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4" name="フローチャート: 判断 443"/>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5" name="テキスト ボックス 444"/>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6" name="フローチャート: 判断 445"/>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47" name="テキスト ボックス 446"/>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36,985
35,916
174.86
22,068,431
21,251,675
518,056
9,598,194
13,666,032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人件費に係る経常収支比率は、会計年度任用職員制度の開始に伴い前年度から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増加となった。類似団体平均と比較すると高い水準で推移しているが、満足度の高い行政サービスを安定的に提供することができる体制づくりのために適正な人員を確保しているためである。今後は、その他の経常経費とのバランスを取りながら、人件費の維持・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12700</xdr:rowOff>
    </xdr:from>
    <xdr:to>
      <xdr:col>24</xdr:col>
      <xdr:colOff>25400</xdr:colOff>
      <xdr:row>40</xdr:row>
      <xdr:rowOff>41275</xdr:rowOff>
    </xdr:to>
    <xdr:cxnSp macro="">
      <xdr:nvCxnSpPr>
        <xdr:cNvPr id="70" name="直線コネクタ 69"/>
        <xdr:cNvCxnSpPr/>
      </xdr:nvCxnSpPr>
      <xdr:spPr>
        <a:xfrm>
          <a:off x="3987800" y="669925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39</xdr:row>
      <xdr:rowOff>12700</xdr:rowOff>
    </xdr:to>
    <xdr:cxnSp macro="">
      <xdr:nvCxnSpPr>
        <xdr:cNvPr id="73" name="直線コネクタ 72"/>
        <xdr:cNvCxnSpPr/>
      </xdr:nvCxnSpPr>
      <xdr:spPr>
        <a:xfrm>
          <a:off x="3098800" y="6680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39</xdr:row>
      <xdr:rowOff>31750</xdr:rowOff>
    </xdr:to>
    <xdr:cxnSp macro="">
      <xdr:nvCxnSpPr>
        <xdr:cNvPr id="76" name="直線コネクタ 75"/>
        <xdr:cNvCxnSpPr/>
      </xdr:nvCxnSpPr>
      <xdr:spPr>
        <a:xfrm flipV="1">
          <a:off x="2209800" y="668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146050</xdr:rowOff>
    </xdr:from>
    <xdr:to>
      <xdr:col>11</xdr:col>
      <xdr:colOff>9525</xdr:colOff>
      <xdr:row>39</xdr:row>
      <xdr:rowOff>31750</xdr:rowOff>
    </xdr:to>
    <xdr:cxnSp macro="">
      <xdr:nvCxnSpPr>
        <xdr:cNvPr id="79" name="直線コネクタ 78"/>
        <xdr:cNvCxnSpPr/>
      </xdr:nvCxnSpPr>
      <xdr:spPr>
        <a:xfrm>
          <a:off x="1320800" y="6661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161925</xdr:rowOff>
    </xdr:from>
    <xdr:to>
      <xdr:col>24</xdr:col>
      <xdr:colOff>76200</xdr:colOff>
      <xdr:row>40</xdr:row>
      <xdr:rowOff>92075</xdr:rowOff>
    </xdr:to>
    <xdr:sp macro="" textlink="">
      <xdr:nvSpPr>
        <xdr:cNvPr id="89" name="楕円 88"/>
        <xdr:cNvSpPr/>
      </xdr:nvSpPr>
      <xdr:spPr>
        <a:xfrm>
          <a:off x="4775200" y="68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134002</xdr:rowOff>
    </xdr:from>
    <xdr:ext cx="762000" cy="259045"/>
    <xdr:sp macro="" textlink="">
      <xdr:nvSpPr>
        <xdr:cNvPr id="90" name="人件費該当値テキスト"/>
        <xdr:cNvSpPr txBox="1"/>
      </xdr:nvSpPr>
      <xdr:spPr>
        <a:xfrm>
          <a:off x="49149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133350</xdr:rowOff>
    </xdr:from>
    <xdr:to>
      <xdr:col>20</xdr:col>
      <xdr:colOff>38100</xdr:colOff>
      <xdr:row>39</xdr:row>
      <xdr:rowOff>63500</xdr:rowOff>
    </xdr:to>
    <xdr:sp macro="" textlink="">
      <xdr:nvSpPr>
        <xdr:cNvPr id="91" name="楕円 90"/>
        <xdr:cNvSpPr/>
      </xdr:nvSpPr>
      <xdr:spPr>
        <a:xfrm>
          <a:off x="3937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48277</xdr:rowOff>
    </xdr:from>
    <xdr:ext cx="736600" cy="259045"/>
    <xdr:sp macro="" textlink="">
      <xdr:nvSpPr>
        <xdr:cNvPr id="92" name="テキスト ボックス 91"/>
        <xdr:cNvSpPr txBox="1"/>
      </xdr:nvSpPr>
      <xdr:spPr>
        <a:xfrm>
          <a:off x="3606800" y="673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93" name="楕円 92"/>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4" name="テキスト ボックス 93"/>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5" name="楕円 94"/>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6" name="テキスト ボックス 95"/>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95250</xdr:rowOff>
    </xdr:from>
    <xdr:to>
      <xdr:col>6</xdr:col>
      <xdr:colOff>171450</xdr:colOff>
      <xdr:row>39</xdr:row>
      <xdr:rowOff>25400</xdr:rowOff>
    </xdr:to>
    <xdr:sp macro="" textlink="">
      <xdr:nvSpPr>
        <xdr:cNvPr id="97" name="楕円 96"/>
        <xdr:cNvSpPr/>
      </xdr:nvSpPr>
      <xdr:spPr>
        <a:xfrm>
          <a:off x="1270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10177</xdr:rowOff>
    </xdr:from>
    <xdr:ext cx="762000" cy="259045"/>
    <xdr:sp macro="" textlink="">
      <xdr:nvSpPr>
        <xdr:cNvPr id="98" name="テキスト ボックス 97"/>
        <xdr:cNvSpPr txBox="1"/>
      </xdr:nvSpPr>
      <xdr:spPr>
        <a:xfrm>
          <a:off x="939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物件費に係る経常収支比率は、会計年度任用職員制度の開始により、前年度より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低下したものの、類似団体平均より高い水準にある。これは、業務委託や指定管理を推進していることによるものである。今後も民間業者等のノウハウを活かした効果的な業務委託の推進と経常的な需用費等の節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100330</xdr:rowOff>
    </xdr:from>
    <xdr:to>
      <xdr:col>82</xdr:col>
      <xdr:colOff>107950</xdr:colOff>
      <xdr:row>18</xdr:row>
      <xdr:rowOff>104140</xdr:rowOff>
    </xdr:to>
    <xdr:cxnSp macro="">
      <xdr:nvCxnSpPr>
        <xdr:cNvPr id="131" name="直線コネクタ 130"/>
        <xdr:cNvCxnSpPr/>
      </xdr:nvCxnSpPr>
      <xdr:spPr>
        <a:xfrm flipV="1">
          <a:off x="15671800" y="301498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18</xdr:row>
      <xdr:rowOff>142240</xdr:rowOff>
    </xdr:to>
    <xdr:cxnSp macro="">
      <xdr:nvCxnSpPr>
        <xdr:cNvPr id="134" name="直線コネクタ 133"/>
        <xdr:cNvCxnSpPr/>
      </xdr:nvCxnSpPr>
      <xdr:spPr>
        <a:xfrm flipV="1">
          <a:off x="14782800" y="3190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142240</xdr:rowOff>
    </xdr:from>
    <xdr:to>
      <xdr:col>73</xdr:col>
      <xdr:colOff>180975</xdr:colOff>
      <xdr:row>18</xdr:row>
      <xdr:rowOff>157480</xdr:rowOff>
    </xdr:to>
    <xdr:cxnSp macro="">
      <xdr:nvCxnSpPr>
        <xdr:cNvPr id="137" name="直線コネクタ 136"/>
        <xdr:cNvCxnSpPr/>
      </xdr:nvCxnSpPr>
      <xdr:spPr>
        <a:xfrm flipV="1">
          <a:off x="13893800" y="3228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157480</xdr:rowOff>
    </xdr:to>
    <xdr:cxnSp macro="">
      <xdr:nvCxnSpPr>
        <xdr:cNvPr id="140" name="直線コネクタ 139"/>
        <xdr:cNvCxnSpPr/>
      </xdr:nvCxnSpPr>
      <xdr:spPr>
        <a:xfrm>
          <a:off x="13004800" y="3167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50" name="楕円 149"/>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21607</xdr:rowOff>
    </xdr:from>
    <xdr:ext cx="762000" cy="259045"/>
    <xdr:sp macro="" textlink="">
      <xdr:nvSpPr>
        <xdr:cNvPr id="151" name="物件費該当値テキスト"/>
        <xdr:cNvSpPr txBox="1"/>
      </xdr:nvSpPr>
      <xdr:spPr>
        <a:xfrm>
          <a:off x="165989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53340</xdr:rowOff>
    </xdr:from>
    <xdr:to>
      <xdr:col>78</xdr:col>
      <xdr:colOff>120650</xdr:colOff>
      <xdr:row>18</xdr:row>
      <xdr:rowOff>154940</xdr:rowOff>
    </xdr:to>
    <xdr:sp macro="" textlink="">
      <xdr:nvSpPr>
        <xdr:cNvPr id="152" name="楕円 151"/>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53" name="テキスト ボックス 152"/>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91440</xdr:rowOff>
    </xdr:from>
    <xdr:to>
      <xdr:col>74</xdr:col>
      <xdr:colOff>31750</xdr:colOff>
      <xdr:row>19</xdr:row>
      <xdr:rowOff>21590</xdr:rowOff>
    </xdr:to>
    <xdr:sp macro="" textlink="">
      <xdr:nvSpPr>
        <xdr:cNvPr id="154" name="楕円 153"/>
        <xdr:cNvSpPr/>
      </xdr:nvSpPr>
      <xdr:spPr>
        <a:xfrm>
          <a:off x="14732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6367</xdr:rowOff>
    </xdr:from>
    <xdr:ext cx="762000" cy="259045"/>
    <xdr:sp macro="" textlink="">
      <xdr:nvSpPr>
        <xdr:cNvPr id="155" name="テキスト ボックス 154"/>
        <xdr:cNvSpPr txBox="1"/>
      </xdr:nvSpPr>
      <xdr:spPr>
        <a:xfrm>
          <a:off x="14401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106680</xdr:rowOff>
    </xdr:from>
    <xdr:to>
      <xdr:col>69</xdr:col>
      <xdr:colOff>142875</xdr:colOff>
      <xdr:row>19</xdr:row>
      <xdr:rowOff>36830</xdr:rowOff>
    </xdr:to>
    <xdr:sp macro="" textlink="">
      <xdr:nvSpPr>
        <xdr:cNvPr id="156" name="楕円 155"/>
        <xdr:cNvSpPr/>
      </xdr:nvSpPr>
      <xdr:spPr>
        <a:xfrm>
          <a:off x="13843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21607</xdr:rowOff>
    </xdr:from>
    <xdr:ext cx="762000" cy="259045"/>
    <xdr:sp macro="" textlink="">
      <xdr:nvSpPr>
        <xdr:cNvPr id="157" name="テキスト ボックス 156"/>
        <xdr:cNvSpPr txBox="1"/>
      </xdr:nvSpPr>
      <xdr:spPr>
        <a:xfrm>
          <a:off x="13512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8" name="楕円 157"/>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9" name="テキスト ボックス 158"/>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と同水準で推移している。今後、法令に基づく義務的な扶助費は増加していく見込みであるが、市民サービスの質の向上とのバランスを図りながら急上昇することのないよう適正な執行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58</xdr:row>
      <xdr:rowOff>45357</xdr:rowOff>
    </xdr:to>
    <xdr:cxnSp macro="">
      <xdr:nvCxnSpPr>
        <xdr:cNvPr id="194" name="直線コネクタ 193"/>
        <xdr:cNvCxnSpPr/>
      </xdr:nvCxnSpPr>
      <xdr:spPr>
        <a:xfrm flipV="1">
          <a:off x="3987800" y="9646557"/>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58</xdr:row>
      <xdr:rowOff>45357</xdr:rowOff>
    </xdr:to>
    <xdr:cxnSp macro="">
      <xdr:nvCxnSpPr>
        <xdr:cNvPr id="197" name="直線コネクタ 196"/>
        <xdr:cNvCxnSpPr/>
      </xdr:nvCxnSpPr>
      <xdr:spPr>
        <a:xfrm>
          <a:off x="3098800" y="98098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69850</xdr:rowOff>
    </xdr:to>
    <xdr:cxnSp macro="">
      <xdr:nvCxnSpPr>
        <xdr:cNvPr id="200" name="直線コネクタ 199"/>
        <xdr:cNvCxnSpPr/>
      </xdr:nvCxnSpPr>
      <xdr:spPr>
        <a:xfrm flipV="1">
          <a:off x="2209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69850</xdr:rowOff>
    </xdr:to>
    <xdr:cxnSp macro="">
      <xdr:nvCxnSpPr>
        <xdr:cNvPr id="203" name="直線コネクタ 202"/>
        <xdr:cNvCxnSpPr/>
      </xdr:nvCxnSpPr>
      <xdr:spPr>
        <a:xfrm>
          <a:off x="1320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13" name="楕円 212"/>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14"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166007</xdr:rowOff>
    </xdr:from>
    <xdr:to>
      <xdr:col>20</xdr:col>
      <xdr:colOff>38100</xdr:colOff>
      <xdr:row>58</xdr:row>
      <xdr:rowOff>96157</xdr:rowOff>
    </xdr:to>
    <xdr:sp macro="" textlink="">
      <xdr:nvSpPr>
        <xdr:cNvPr id="215" name="楕円 214"/>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80934</xdr:rowOff>
    </xdr:from>
    <xdr:ext cx="736600" cy="259045"/>
    <xdr:sp macro="" textlink="">
      <xdr:nvSpPr>
        <xdr:cNvPr id="216" name="テキスト ボックス 215"/>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7" name="楕円 216"/>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218" name="テキスト ボックス 217"/>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9" name="楕円 218"/>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20" name="テキスト ボックス 219"/>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21" name="楕円 220"/>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22" name="テキスト ボックス 221"/>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に係る経常収支比率は、前年度と同水準であり、類似団体平均と同程度となっている。今後は、老朽施設に係る維持補修費の増加が見込まれるので、公共施設等総合管理計画に基づき、施設の適正化を図り、経費の抑制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50800</xdr:rowOff>
    </xdr:to>
    <xdr:cxnSp macro="">
      <xdr:nvCxnSpPr>
        <xdr:cNvPr id="255" name="直線コネクタ 254"/>
        <xdr:cNvCxnSpPr/>
      </xdr:nvCxnSpPr>
      <xdr:spPr>
        <a:xfrm flipV="1">
          <a:off x="15671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58420</xdr:rowOff>
    </xdr:to>
    <xdr:cxnSp macro="">
      <xdr:nvCxnSpPr>
        <xdr:cNvPr id="258" name="直線コネクタ 257"/>
        <xdr:cNvCxnSpPr/>
      </xdr:nvCxnSpPr>
      <xdr:spPr>
        <a:xfrm flipV="1">
          <a:off x="14782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58420</xdr:rowOff>
    </xdr:to>
    <xdr:cxnSp macro="">
      <xdr:nvCxnSpPr>
        <xdr:cNvPr id="261" name="直線コネクタ 260"/>
        <xdr:cNvCxnSpPr/>
      </xdr:nvCxnSpPr>
      <xdr:spPr>
        <a:xfrm>
          <a:off x="13893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50800</xdr:rowOff>
    </xdr:to>
    <xdr:cxnSp macro="">
      <xdr:nvCxnSpPr>
        <xdr:cNvPr id="264" name="直線コネクタ 263"/>
        <xdr:cNvCxnSpPr/>
      </xdr:nvCxnSpPr>
      <xdr:spPr>
        <a:xfrm>
          <a:off x="13004800" y="964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4" name="楕円 273"/>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5"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6" name="楕円 275"/>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7" name="テキスト ボックス 276"/>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8" name="楕円 277"/>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9" name="テキスト ボックス 278"/>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80" name="楕円 279"/>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81" name="テキスト ボックス 280"/>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82" name="楕円 281"/>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83" name="テキスト ボックス 282"/>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補助費等に係る経常収支比率は、類似団体と比較して低い水準である。今後は、平成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年度から地方公営企業法を適用して公営企業会計となった下水道事業に拠出する補助金や出資金の抑制に努め、現在の水準を維持したい。</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34</xdr:row>
      <xdr:rowOff>94996</xdr:rowOff>
    </xdr:to>
    <xdr:cxnSp macro="">
      <xdr:nvCxnSpPr>
        <xdr:cNvPr id="313" name="直線コネクタ 312"/>
        <xdr:cNvCxnSpPr/>
      </xdr:nvCxnSpPr>
      <xdr:spPr>
        <a:xfrm flipV="1">
          <a:off x="15671800" y="59014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94996</xdr:rowOff>
    </xdr:from>
    <xdr:to>
      <xdr:col>78</xdr:col>
      <xdr:colOff>69850</xdr:colOff>
      <xdr:row>34</xdr:row>
      <xdr:rowOff>122428</xdr:rowOff>
    </xdr:to>
    <xdr:cxnSp macro="">
      <xdr:nvCxnSpPr>
        <xdr:cNvPr id="316" name="直線コネクタ 315"/>
        <xdr:cNvCxnSpPr/>
      </xdr:nvCxnSpPr>
      <xdr:spPr>
        <a:xfrm flipV="1">
          <a:off x="14782800" y="59242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108712</xdr:rowOff>
    </xdr:from>
    <xdr:to>
      <xdr:col>73</xdr:col>
      <xdr:colOff>180975</xdr:colOff>
      <xdr:row>34</xdr:row>
      <xdr:rowOff>122428</xdr:rowOff>
    </xdr:to>
    <xdr:cxnSp macro="">
      <xdr:nvCxnSpPr>
        <xdr:cNvPr id="319" name="直線コネクタ 318"/>
        <xdr:cNvCxnSpPr/>
      </xdr:nvCxnSpPr>
      <xdr:spPr>
        <a:xfrm>
          <a:off x="13893800" y="59380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108712</xdr:rowOff>
    </xdr:to>
    <xdr:cxnSp macro="">
      <xdr:nvCxnSpPr>
        <xdr:cNvPr id="322" name="直線コネクタ 321"/>
        <xdr:cNvCxnSpPr/>
      </xdr:nvCxnSpPr>
      <xdr:spPr>
        <a:xfrm>
          <a:off x="13004800" y="5938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21336</xdr:rowOff>
    </xdr:from>
    <xdr:to>
      <xdr:col>82</xdr:col>
      <xdr:colOff>158750</xdr:colOff>
      <xdr:row>34</xdr:row>
      <xdr:rowOff>122936</xdr:rowOff>
    </xdr:to>
    <xdr:sp macro="" textlink="">
      <xdr:nvSpPr>
        <xdr:cNvPr id="332" name="楕円 331"/>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101363</xdr:rowOff>
    </xdr:from>
    <xdr:ext cx="762000" cy="259045"/>
    <xdr:sp macro="" textlink="">
      <xdr:nvSpPr>
        <xdr:cNvPr id="333" name="補助費等該当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44196</xdr:rowOff>
    </xdr:from>
    <xdr:to>
      <xdr:col>78</xdr:col>
      <xdr:colOff>120650</xdr:colOff>
      <xdr:row>34</xdr:row>
      <xdr:rowOff>145796</xdr:rowOff>
    </xdr:to>
    <xdr:sp macro="" textlink="">
      <xdr:nvSpPr>
        <xdr:cNvPr id="334" name="楕円 333"/>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155973</xdr:rowOff>
    </xdr:from>
    <xdr:ext cx="736600" cy="259045"/>
    <xdr:sp macro="" textlink="">
      <xdr:nvSpPr>
        <xdr:cNvPr id="335" name="テキスト ボックス 334"/>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71628</xdr:rowOff>
    </xdr:from>
    <xdr:to>
      <xdr:col>74</xdr:col>
      <xdr:colOff>31750</xdr:colOff>
      <xdr:row>35</xdr:row>
      <xdr:rowOff>1778</xdr:rowOff>
    </xdr:to>
    <xdr:sp macro="" textlink="">
      <xdr:nvSpPr>
        <xdr:cNvPr id="336" name="楕円 335"/>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11955</xdr:rowOff>
    </xdr:from>
    <xdr:ext cx="762000" cy="259045"/>
    <xdr:sp macro="" textlink="">
      <xdr:nvSpPr>
        <xdr:cNvPr id="337" name="テキスト ボックス 336"/>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38" name="楕円 337"/>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39" name="テキスト ボックス 338"/>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57912</xdr:rowOff>
    </xdr:from>
    <xdr:to>
      <xdr:col>65</xdr:col>
      <xdr:colOff>53975</xdr:colOff>
      <xdr:row>34</xdr:row>
      <xdr:rowOff>159512</xdr:rowOff>
    </xdr:to>
    <xdr:sp macro="" textlink="">
      <xdr:nvSpPr>
        <xdr:cNvPr id="340" name="楕円 339"/>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169689</xdr:rowOff>
    </xdr:from>
    <xdr:ext cx="762000" cy="259045"/>
    <xdr:sp macro="" textlink="">
      <xdr:nvSpPr>
        <xdr:cNvPr id="341" name="テキスト ボックス 340"/>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公債費に係る経常収支比率は類似団体平均を下回っているが、人件費・物件費に次いで高い割合を占めており、今後も公債費の抑制に努める。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138430</xdr:rowOff>
    </xdr:to>
    <xdr:cxnSp macro="">
      <xdr:nvCxnSpPr>
        <xdr:cNvPr id="374" name="直線コネクタ 373"/>
        <xdr:cNvCxnSpPr/>
      </xdr:nvCxnSpPr>
      <xdr:spPr>
        <a:xfrm flipV="1">
          <a:off x="3987800" y="13218161"/>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20320</xdr:rowOff>
    </xdr:to>
    <xdr:cxnSp macro="">
      <xdr:nvCxnSpPr>
        <xdr:cNvPr id="377" name="直線コネクタ 376"/>
        <xdr:cNvCxnSpPr/>
      </xdr:nvCxnSpPr>
      <xdr:spPr>
        <a:xfrm flipV="1">
          <a:off x="3098800" y="1334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20320</xdr:rowOff>
    </xdr:from>
    <xdr:to>
      <xdr:col>15</xdr:col>
      <xdr:colOff>98425</xdr:colOff>
      <xdr:row>78</xdr:row>
      <xdr:rowOff>58420</xdr:rowOff>
    </xdr:to>
    <xdr:cxnSp macro="">
      <xdr:nvCxnSpPr>
        <xdr:cNvPr id="380" name="直線コネクタ 379"/>
        <xdr:cNvCxnSpPr/>
      </xdr:nvCxnSpPr>
      <xdr:spPr>
        <a:xfrm flipV="1">
          <a:off x="2209800" y="1339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96520</xdr:rowOff>
    </xdr:to>
    <xdr:cxnSp macro="">
      <xdr:nvCxnSpPr>
        <xdr:cNvPr id="383" name="直線コネクタ 382"/>
        <xdr:cNvCxnSpPr/>
      </xdr:nvCxnSpPr>
      <xdr:spPr>
        <a:xfrm flipV="1">
          <a:off x="1320800" y="1343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93" name="楕円 392"/>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153688</xdr:rowOff>
    </xdr:from>
    <xdr:ext cx="762000" cy="259045"/>
    <xdr:sp macro="" textlink="">
      <xdr:nvSpPr>
        <xdr:cNvPr id="394" name="公債費該当値テキスト"/>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5" name="楕円 394"/>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96" name="テキスト ボックス 39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97" name="楕円 396"/>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98" name="テキスト ボックス 397"/>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9" name="楕円 398"/>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119397</xdr:rowOff>
    </xdr:from>
    <xdr:ext cx="762000" cy="259045"/>
    <xdr:sp macro="" textlink="">
      <xdr:nvSpPr>
        <xdr:cNvPr id="400" name="テキスト ボックス 399"/>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401" name="楕円 400"/>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402" name="テキスト ボックス 401"/>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公債費以外の経常収支比率については、前年度から</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改善し、類似団体平均と比較しても低い水準にある。今後も各種経常経費の節減を図るとともに、特別会計や企業会計の独立採算の原則による事業の見直し等を推進し、弾力性のある財政運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97282</xdr:rowOff>
    </xdr:from>
    <xdr:to>
      <xdr:col>82</xdr:col>
      <xdr:colOff>107950</xdr:colOff>
      <xdr:row>76</xdr:row>
      <xdr:rowOff>76708</xdr:rowOff>
    </xdr:to>
    <xdr:cxnSp macro="">
      <xdr:nvCxnSpPr>
        <xdr:cNvPr id="433" name="直線コネクタ 432"/>
        <xdr:cNvCxnSpPr/>
      </xdr:nvCxnSpPr>
      <xdr:spPr>
        <a:xfrm flipV="1">
          <a:off x="15671800" y="1295603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76708</xdr:rowOff>
    </xdr:to>
    <xdr:cxnSp macro="">
      <xdr:nvCxnSpPr>
        <xdr:cNvPr id="436" name="直線コネクタ 435"/>
        <xdr:cNvCxnSpPr/>
      </xdr:nvCxnSpPr>
      <xdr:spPr>
        <a:xfrm>
          <a:off x="14782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90424</xdr:rowOff>
    </xdr:to>
    <xdr:cxnSp macro="">
      <xdr:nvCxnSpPr>
        <xdr:cNvPr id="439" name="直線コネクタ 438"/>
        <xdr:cNvCxnSpPr/>
      </xdr:nvCxnSpPr>
      <xdr:spPr>
        <a:xfrm flipV="1">
          <a:off x="13893800" y="131023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90424</xdr:rowOff>
    </xdr:to>
    <xdr:cxnSp macro="">
      <xdr:nvCxnSpPr>
        <xdr:cNvPr id="442" name="直線コネクタ 441"/>
        <xdr:cNvCxnSpPr/>
      </xdr:nvCxnSpPr>
      <xdr:spPr>
        <a:xfrm>
          <a:off x="13004800" y="130429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46482</xdr:rowOff>
    </xdr:from>
    <xdr:to>
      <xdr:col>82</xdr:col>
      <xdr:colOff>158750</xdr:colOff>
      <xdr:row>75</xdr:row>
      <xdr:rowOff>148081</xdr:rowOff>
    </xdr:to>
    <xdr:sp macro="" textlink="">
      <xdr:nvSpPr>
        <xdr:cNvPr id="452" name="楕円 451"/>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63009</xdr:rowOff>
    </xdr:from>
    <xdr:ext cx="762000" cy="259045"/>
    <xdr:sp macro="" textlink="">
      <xdr:nvSpPr>
        <xdr:cNvPr id="453" name="公債費以外該当値テキスト"/>
        <xdr:cNvSpPr txBox="1"/>
      </xdr:nvSpPr>
      <xdr:spPr>
        <a:xfrm>
          <a:off x="16598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54" name="楕円 453"/>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55" name="テキスト ボックス 454"/>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56" name="楕円 455"/>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57" name="テキスト ボックス 456"/>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8" name="楕円 457"/>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59" name="テキスト ボックス 458"/>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60" name="楕円 459"/>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61" name="テキスト ボックス 460"/>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46903</xdr:rowOff>
    </xdr:from>
    <xdr:to>
      <xdr:col>29</xdr:col>
      <xdr:colOff>127000</xdr:colOff>
      <xdr:row>16</xdr:row>
      <xdr:rowOff>171114</xdr:rowOff>
    </xdr:to>
    <xdr:cxnSp macro="">
      <xdr:nvCxnSpPr>
        <xdr:cNvPr id="52" name="直線コネクタ 51"/>
        <xdr:cNvCxnSpPr/>
      </xdr:nvCxnSpPr>
      <xdr:spPr bwMode="auto">
        <a:xfrm flipV="1">
          <a:off x="5003800" y="2837728"/>
          <a:ext cx="647700" cy="124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171114</xdr:rowOff>
    </xdr:from>
    <xdr:to>
      <xdr:col>26</xdr:col>
      <xdr:colOff>50800</xdr:colOff>
      <xdr:row>17</xdr:row>
      <xdr:rowOff>26884</xdr:rowOff>
    </xdr:to>
    <xdr:cxnSp macro="">
      <xdr:nvCxnSpPr>
        <xdr:cNvPr id="55" name="直線コネクタ 54"/>
        <xdr:cNvCxnSpPr/>
      </xdr:nvCxnSpPr>
      <xdr:spPr bwMode="auto">
        <a:xfrm flipV="1">
          <a:off x="4305300" y="2961939"/>
          <a:ext cx="698500" cy="27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26884</xdr:rowOff>
    </xdr:from>
    <xdr:to>
      <xdr:col>22</xdr:col>
      <xdr:colOff>114300</xdr:colOff>
      <xdr:row>17</xdr:row>
      <xdr:rowOff>36828</xdr:rowOff>
    </xdr:to>
    <xdr:cxnSp macro="">
      <xdr:nvCxnSpPr>
        <xdr:cNvPr id="58" name="直線コネクタ 57"/>
        <xdr:cNvCxnSpPr/>
      </xdr:nvCxnSpPr>
      <xdr:spPr bwMode="auto">
        <a:xfrm flipV="1">
          <a:off x="3606800" y="2989159"/>
          <a:ext cx="698500" cy="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36828</xdr:rowOff>
    </xdr:from>
    <xdr:to>
      <xdr:col>18</xdr:col>
      <xdr:colOff>177800</xdr:colOff>
      <xdr:row>17</xdr:row>
      <xdr:rowOff>56227</xdr:rowOff>
    </xdr:to>
    <xdr:cxnSp macro="">
      <xdr:nvCxnSpPr>
        <xdr:cNvPr id="61" name="直線コネクタ 60"/>
        <xdr:cNvCxnSpPr/>
      </xdr:nvCxnSpPr>
      <xdr:spPr bwMode="auto">
        <a:xfrm flipV="1">
          <a:off x="2908300" y="2999103"/>
          <a:ext cx="698500" cy="19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167553</xdr:rowOff>
    </xdr:from>
    <xdr:to>
      <xdr:col>29</xdr:col>
      <xdr:colOff>177800</xdr:colOff>
      <xdr:row>16</xdr:row>
      <xdr:rowOff>97703</xdr:rowOff>
    </xdr:to>
    <xdr:sp macro="" textlink="">
      <xdr:nvSpPr>
        <xdr:cNvPr id="71" name="楕円 70"/>
        <xdr:cNvSpPr/>
      </xdr:nvSpPr>
      <xdr:spPr bwMode="auto">
        <a:xfrm>
          <a:off x="5600700" y="2786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139630</xdr:rowOff>
    </xdr:from>
    <xdr:ext cx="762000" cy="259045"/>
    <xdr:sp macro="" textlink="">
      <xdr:nvSpPr>
        <xdr:cNvPr id="72" name="人口1人当たり決算額の推移該当値テキスト130"/>
        <xdr:cNvSpPr txBox="1"/>
      </xdr:nvSpPr>
      <xdr:spPr>
        <a:xfrm>
          <a:off x="5740400" y="275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120314</xdr:rowOff>
    </xdr:from>
    <xdr:to>
      <xdr:col>26</xdr:col>
      <xdr:colOff>101600</xdr:colOff>
      <xdr:row>17</xdr:row>
      <xdr:rowOff>50464</xdr:rowOff>
    </xdr:to>
    <xdr:sp macro="" textlink="">
      <xdr:nvSpPr>
        <xdr:cNvPr id="73" name="楕円 72"/>
        <xdr:cNvSpPr/>
      </xdr:nvSpPr>
      <xdr:spPr bwMode="auto">
        <a:xfrm>
          <a:off x="4953000" y="2911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35241</xdr:rowOff>
    </xdr:from>
    <xdr:ext cx="736600" cy="259045"/>
    <xdr:sp macro="" textlink="">
      <xdr:nvSpPr>
        <xdr:cNvPr id="74" name="テキスト ボックス 73"/>
        <xdr:cNvSpPr txBox="1"/>
      </xdr:nvSpPr>
      <xdr:spPr>
        <a:xfrm>
          <a:off x="4622800" y="2997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147534</xdr:rowOff>
    </xdr:from>
    <xdr:to>
      <xdr:col>22</xdr:col>
      <xdr:colOff>165100</xdr:colOff>
      <xdr:row>17</xdr:row>
      <xdr:rowOff>77684</xdr:rowOff>
    </xdr:to>
    <xdr:sp macro="" textlink="">
      <xdr:nvSpPr>
        <xdr:cNvPr id="75" name="楕円 74"/>
        <xdr:cNvSpPr/>
      </xdr:nvSpPr>
      <xdr:spPr bwMode="auto">
        <a:xfrm>
          <a:off x="4254500" y="293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62461</xdr:rowOff>
    </xdr:from>
    <xdr:ext cx="762000" cy="259045"/>
    <xdr:sp macro="" textlink="">
      <xdr:nvSpPr>
        <xdr:cNvPr id="76" name="テキスト ボックス 75"/>
        <xdr:cNvSpPr txBox="1"/>
      </xdr:nvSpPr>
      <xdr:spPr>
        <a:xfrm>
          <a:off x="3924300" y="302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157478</xdr:rowOff>
    </xdr:from>
    <xdr:to>
      <xdr:col>19</xdr:col>
      <xdr:colOff>38100</xdr:colOff>
      <xdr:row>17</xdr:row>
      <xdr:rowOff>87628</xdr:rowOff>
    </xdr:to>
    <xdr:sp macro="" textlink="">
      <xdr:nvSpPr>
        <xdr:cNvPr id="77" name="楕円 76"/>
        <xdr:cNvSpPr/>
      </xdr:nvSpPr>
      <xdr:spPr bwMode="auto">
        <a:xfrm>
          <a:off x="3556000" y="2948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72405</xdr:rowOff>
    </xdr:from>
    <xdr:ext cx="762000" cy="259045"/>
    <xdr:sp macro="" textlink="">
      <xdr:nvSpPr>
        <xdr:cNvPr id="78" name="テキスト ボックス 77"/>
        <xdr:cNvSpPr txBox="1"/>
      </xdr:nvSpPr>
      <xdr:spPr>
        <a:xfrm>
          <a:off x="3225800" y="30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5427</xdr:rowOff>
    </xdr:from>
    <xdr:to>
      <xdr:col>15</xdr:col>
      <xdr:colOff>101600</xdr:colOff>
      <xdr:row>17</xdr:row>
      <xdr:rowOff>107027</xdr:rowOff>
    </xdr:to>
    <xdr:sp macro="" textlink="">
      <xdr:nvSpPr>
        <xdr:cNvPr id="79" name="楕円 78"/>
        <xdr:cNvSpPr/>
      </xdr:nvSpPr>
      <xdr:spPr bwMode="auto">
        <a:xfrm>
          <a:off x="2857500" y="2967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91804</xdr:rowOff>
    </xdr:from>
    <xdr:ext cx="762000" cy="259045"/>
    <xdr:sp macro="" textlink="">
      <xdr:nvSpPr>
        <xdr:cNvPr id="80" name="テキスト ボックス 79"/>
        <xdr:cNvSpPr txBox="1"/>
      </xdr:nvSpPr>
      <xdr:spPr>
        <a:xfrm>
          <a:off x="2527300" y="305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206873</xdr:rowOff>
    </xdr:from>
    <xdr:to>
      <xdr:col>29</xdr:col>
      <xdr:colOff>127000</xdr:colOff>
      <xdr:row>37</xdr:row>
      <xdr:rowOff>221960</xdr:rowOff>
    </xdr:to>
    <xdr:cxnSp macro="">
      <xdr:nvCxnSpPr>
        <xdr:cNvPr id="112" name="直線コネクタ 111"/>
        <xdr:cNvCxnSpPr/>
      </xdr:nvCxnSpPr>
      <xdr:spPr bwMode="auto">
        <a:xfrm>
          <a:off x="5003800" y="7331573"/>
          <a:ext cx="647700" cy="1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197638</xdr:rowOff>
    </xdr:from>
    <xdr:to>
      <xdr:col>26</xdr:col>
      <xdr:colOff>50800</xdr:colOff>
      <xdr:row>37</xdr:row>
      <xdr:rowOff>206873</xdr:rowOff>
    </xdr:to>
    <xdr:cxnSp macro="">
      <xdr:nvCxnSpPr>
        <xdr:cNvPr id="115" name="直線コネクタ 114"/>
        <xdr:cNvCxnSpPr/>
      </xdr:nvCxnSpPr>
      <xdr:spPr bwMode="auto">
        <a:xfrm>
          <a:off x="4305300" y="7322338"/>
          <a:ext cx="698500" cy="9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197638</xdr:rowOff>
    </xdr:from>
    <xdr:to>
      <xdr:col>22</xdr:col>
      <xdr:colOff>114300</xdr:colOff>
      <xdr:row>37</xdr:row>
      <xdr:rowOff>201889</xdr:rowOff>
    </xdr:to>
    <xdr:cxnSp macro="">
      <xdr:nvCxnSpPr>
        <xdr:cNvPr id="118" name="直線コネクタ 117"/>
        <xdr:cNvCxnSpPr/>
      </xdr:nvCxnSpPr>
      <xdr:spPr bwMode="auto">
        <a:xfrm flipV="1">
          <a:off x="3606800" y="7322338"/>
          <a:ext cx="698500" cy="4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166457</xdr:rowOff>
    </xdr:from>
    <xdr:to>
      <xdr:col>18</xdr:col>
      <xdr:colOff>177800</xdr:colOff>
      <xdr:row>37</xdr:row>
      <xdr:rowOff>201889</xdr:rowOff>
    </xdr:to>
    <xdr:cxnSp macro="">
      <xdr:nvCxnSpPr>
        <xdr:cNvPr id="121" name="直線コネクタ 120"/>
        <xdr:cNvCxnSpPr/>
      </xdr:nvCxnSpPr>
      <xdr:spPr bwMode="auto">
        <a:xfrm>
          <a:off x="2908300" y="7291157"/>
          <a:ext cx="698500" cy="35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171160</xdr:rowOff>
    </xdr:from>
    <xdr:to>
      <xdr:col>29</xdr:col>
      <xdr:colOff>177800</xdr:colOff>
      <xdr:row>37</xdr:row>
      <xdr:rowOff>272760</xdr:rowOff>
    </xdr:to>
    <xdr:sp macro="" textlink="">
      <xdr:nvSpPr>
        <xdr:cNvPr id="131" name="楕円 130"/>
        <xdr:cNvSpPr/>
      </xdr:nvSpPr>
      <xdr:spPr bwMode="auto">
        <a:xfrm>
          <a:off x="5600700" y="7295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143237</xdr:rowOff>
    </xdr:from>
    <xdr:ext cx="762000" cy="259045"/>
    <xdr:sp macro="" textlink="">
      <xdr:nvSpPr>
        <xdr:cNvPr id="132" name="人口1人当たり決算額の推移該当値テキスト445"/>
        <xdr:cNvSpPr txBox="1"/>
      </xdr:nvSpPr>
      <xdr:spPr>
        <a:xfrm>
          <a:off x="5740400" y="726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156073</xdr:rowOff>
    </xdr:from>
    <xdr:to>
      <xdr:col>26</xdr:col>
      <xdr:colOff>101600</xdr:colOff>
      <xdr:row>37</xdr:row>
      <xdr:rowOff>257673</xdr:rowOff>
    </xdr:to>
    <xdr:sp macro="" textlink="">
      <xdr:nvSpPr>
        <xdr:cNvPr id="133" name="楕円 132"/>
        <xdr:cNvSpPr/>
      </xdr:nvSpPr>
      <xdr:spPr bwMode="auto">
        <a:xfrm>
          <a:off x="4953000" y="7280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242450</xdr:rowOff>
    </xdr:from>
    <xdr:ext cx="736600" cy="259045"/>
    <xdr:sp macro="" textlink="">
      <xdr:nvSpPr>
        <xdr:cNvPr id="134" name="テキスト ボックス 133"/>
        <xdr:cNvSpPr txBox="1"/>
      </xdr:nvSpPr>
      <xdr:spPr>
        <a:xfrm>
          <a:off x="4622800" y="7367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146838</xdr:rowOff>
    </xdr:from>
    <xdr:to>
      <xdr:col>22</xdr:col>
      <xdr:colOff>165100</xdr:colOff>
      <xdr:row>37</xdr:row>
      <xdr:rowOff>248438</xdr:rowOff>
    </xdr:to>
    <xdr:sp macro="" textlink="">
      <xdr:nvSpPr>
        <xdr:cNvPr id="135" name="楕円 134"/>
        <xdr:cNvSpPr/>
      </xdr:nvSpPr>
      <xdr:spPr bwMode="auto">
        <a:xfrm>
          <a:off x="4254500" y="7271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233215</xdr:rowOff>
    </xdr:from>
    <xdr:ext cx="762000" cy="259045"/>
    <xdr:sp macro="" textlink="">
      <xdr:nvSpPr>
        <xdr:cNvPr id="136" name="テキスト ボックス 135"/>
        <xdr:cNvSpPr txBox="1"/>
      </xdr:nvSpPr>
      <xdr:spPr>
        <a:xfrm>
          <a:off x="3924300" y="735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151089</xdr:rowOff>
    </xdr:from>
    <xdr:to>
      <xdr:col>19</xdr:col>
      <xdr:colOff>38100</xdr:colOff>
      <xdr:row>37</xdr:row>
      <xdr:rowOff>252689</xdr:rowOff>
    </xdr:to>
    <xdr:sp macro="" textlink="">
      <xdr:nvSpPr>
        <xdr:cNvPr id="137" name="楕円 136"/>
        <xdr:cNvSpPr/>
      </xdr:nvSpPr>
      <xdr:spPr bwMode="auto">
        <a:xfrm>
          <a:off x="3556000" y="7275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237466</xdr:rowOff>
    </xdr:from>
    <xdr:ext cx="762000" cy="259045"/>
    <xdr:sp macro="" textlink="">
      <xdr:nvSpPr>
        <xdr:cNvPr id="138" name="テキスト ボックス 137"/>
        <xdr:cNvSpPr txBox="1"/>
      </xdr:nvSpPr>
      <xdr:spPr>
        <a:xfrm>
          <a:off x="3225800" y="736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115657</xdr:rowOff>
    </xdr:from>
    <xdr:to>
      <xdr:col>15</xdr:col>
      <xdr:colOff>101600</xdr:colOff>
      <xdr:row>37</xdr:row>
      <xdr:rowOff>217257</xdr:rowOff>
    </xdr:to>
    <xdr:sp macro="" textlink="">
      <xdr:nvSpPr>
        <xdr:cNvPr id="139" name="楕円 138"/>
        <xdr:cNvSpPr/>
      </xdr:nvSpPr>
      <xdr:spPr bwMode="auto">
        <a:xfrm>
          <a:off x="2857500" y="724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202034</xdr:rowOff>
    </xdr:from>
    <xdr:ext cx="762000" cy="259045"/>
    <xdr:sp macro="" textlink="">
      <xdr:nvSpPr>
        <xdr:cNvPr id="140" name="テキスト ボックス 139"/>
        <xdr:cNvSpPr txBox="1"/>
      </xdr:nvSpPr>
      <xdr:spPr>
        <a:xfrm>
          <a:off x="2527300" y="732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36,985
35,916
174.86
22,068,431
21,251,675
518,056
9,598,194
13,666,032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20420</xdr:rowOff>
    </xdr:from>
    <xdr:to>
      <xdr:col>24</xdr:col>
      <xdr:colOff>63500</xdr:colOff>
      <xdr:row>36</xdr:row>
      <xdr:rowOff>67152</xdr:rowOff>
    </xdr:to>
    <xdr:cxnSp macro="">
      <xdr:nvCxnSpPr>
        <xdr:cNvPr id="63" name="直線コネクタ 62"/>
        <xdr:cNvCxnSpPr/>
      </xdr:nvCxnSpPr>
      <xdr:spPr>
        <a:xfrm flipV="1">
          <a:off x="3797300" y="6021170"/>
          <a:ext cx="838200" cy="2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67152</xdr:rowOff>
    </xdr:from>
    <xdr:to>
      <xdr:col>19</xdr:col>
      <xdr:colOff>177800</xdr:colOff>
      <xdr:row>36</xdr:row>
      <xdr:rowOff>102748</xdr:rowOff>
    </xdr:to>
    <xdr:cxnSp macro="">
      <xdr:nvCxnSpPr>
        <xdr:cNvPr id="66" name="直線コネクタ 65"/>
        <xdr:cNvCxnSpPr/>
      </xdr:nvCxnSpPr>
      <xdr:spPr>
        <a:xfrm flipV="1">
          <a:off x="2908300" y="6239352"/>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95874</xdr:rowOff>
    </xdr:from>
    <xdr:to>
      <xdr:col>15</xdr:col>
      <xdr:colOff>50800</xdr:colOff>
      <xdr:row>36</xdr:row>
      <xdr:rowOff>102748</xdr:rowOff>
    </xdr:to>
    <xdr:cxnSp macro="">
      <xdr:nvCxnSpPr>
        <xdr:cNvPr id="69" name="直線コネクタ 68"/>
        <xdr:cNvCxnSpPr/>
      </xdr:nvCxnSpPr>
      <xdr:spPr>
        <a:xfrm>
          <a:off x="2019300" y="6268074"/>
          <a:ext cx="8890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95874</xdr:rowOff>
    </xdr:from>
    <xdr:to>
      <xdr:col>10</xdr:col>
      <xdr:colOff>114300</xdr:colOff>
      <xdr:row>36</xdr:row>
      <xdr:rowOff>127666</xdr:rowOff>
    </xdr:to>
    <xdr:cxnSp macro="">
      <xdr:nvCxnSpPr>
        <xdr:cNvPr id="72" name="直線コネクタ 71"/>
        <xdr:cNvCxnSpPr/>
      </xdr:nvCxnSpPr>
      <xdr:spPr>
        <a:xfrm flipV="1">
          <a:off x="1130300" y="6268074"/>
          <a:ext cx="889000" cy="3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141070</xdr:rowOff>
    </xdr:from>
    <xdr:to>
      <xdr:col>24</xdr:col>
      <xdr:colOff>114300</xdr:colOff>
      <xdr:row>35</xdr:row>
      <xdr:rowOff>71220</xdr:rowOff>
    </xdr:to>
    <xdr:sp macro="" textlink="">
      <xdr:nvSpPr>
        <xdr:cNvPr id="82" name="楕円 81"/>
        <xdr:cNvSpPr/>
      </xdr:nvSpPr>
      <xdr:spPr>
        <a:xfrm>
          <a:off x="4584700" y="59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163947</xdr:rowOff>
    </xdr:from>
    <xdr:ext cx="534377" cy="259045"/>
    <xdr:sp macro="" textlink="">
      <xdr:nvSpPr>
        <xdr:cNvPr id="83" name="人件費該当値テキスト"/>
        <xdr:cNvSpPr txBox="1"/>
      </xdr:nvSpPr>
      <xdr:spPr>
        <a:xfrm>
          <a:off x="4686300" y="582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16352</xdr:rowOff>
    </xdr:from>
    <xdr:to>
      <xdr:col>20</xdr:col>
      <xdr:colOff>38100</xdr:colOff>
      <xdr:row>36</xdr:row>
      <xdr:rowOff>117952</xdr:rowOff>
    </xdr:to>
    <xdr:sp macro="" textlink="">
      <xdr:nvSpPr>
        <xdr:cNvPr id="84" name="楕円 83"/>
        <xdr:cNvSpPr/>
      </xdr:nvSpPr>
      <xdr:spPr>
        <a:xfrm>
          <a:off x="3746500" y="61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134479</xdr:rowOff>
    </xdr:from>
    <xdr:ext cx="534377" cy="259045"/>
    <xdr:sp macro="" textlink="">
      <xdr:nvSpPr>
        <xdr:cNvPr id="85" name="テキスト ボックス 84"/>
        <xdr:cNvSpPr txBox="1"/>
      </xdr:nvSpPr>
      <xdr:spPr>
        <a:xfrm>
          <a:off x="3530111" y="596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51948</xdr:rowOff>
    </xdr:from>
    <xdr:to>
      <xdr:col>15</xdr:col>
      <xdr:colOff>101600</xdr:colOff>
      <xdr:row>36</xdr:row>
      <xdr:rowOff>153548</xdr:rowOff>
    </xdr:to>
    <xdr:sp macro="" textlink="">
      <xdr:nvSpPr>
        <xdr:cNvPr id="86" name="楕円 85"/>
        <xdr:cNvSpPr/>
      </xdr:nvSpPr>
      <xdr:spPr>
        <a:xfrm>
          <a:off x="2857500" y="62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170075</xdr:rowOff>
    </xdr:from>
    <xdr:ext cx="534377" cy="259045"/>
    <xdr:sp macro="" textlink="">
      <xdr:nvSpPr>
        <xdr:cNvPr id="87" name="テキスト ボックス 86"/>
        <xdr:cNvSpPr txBox="1"/>
      </xdr:nvSpPr>
      <xdr:spPr>
        <a:xfrm>
          <a:off x="2641111" y="59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45074</xdr:rowOff>
    </xdr:from>
    <xdr:to>
      <xdr:col>10</xdr:col>
      <xdr:colOff>165100</xdr:colOff>
      <xdr:row>36</xdr:row>
      <xdr:rowOff>146674</xdr:rowOff>
    </xdr:to>
    <xdr:sp macro="" textlink="">
      <xdr:nvSpPr>
        <xdr:cNvPr id="88" name="楕円 87"/>
        <xdr:cNvSpPr/>
      </xdr:nvSpPr>
      <xdr:spPr>
        <a:xfrm>
          <a:off x="1968500" y="62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163201</xdr:rowOff>
    </xdr:from>
    <xdr:ext cx="534377" cy="259045"/>
    <xdr:sp macro="" textlink="">
      <xdr:nvSpPr>
        <xdr:cNvPr id="89" name="テキスト ボックス 88"/>
        <xdr:cNvSpPr txBox="1"/>
      </xdr:nvSpPr>
      <xdr:spPr>
        <a:xfrm>
          <a:off x="1752111" y="59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76866</xdr:rowOff>
    </xdr:from>
    <xdr:to>
      <xdr:col>6</xdr:col>
      <xdr:colOff>38100</xdr:colOff>
      <xdr:row>37</xdr:row>
      <xdr:rowOff>7016</xdr:rowOff>
    </xdr:to>
    <xdr:sp macro="" textlink="">
      <xdr:nvSpPr>
        <xdr:cNvPr id="90" name="楕円 89"/>
        <xdr:cNvSpPr/>
      </xdr:nvSpPr>
      <xdr:spPr>
        <a:xfrm>
          <a:off x="1079500" y="62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23543</xdr:rowOff>
    </xdr:from>
    <xdr:ext cx="534377" cy="259045"/>
    <xdr:sp macro="" textlink="">
      <xdr:nvSpPr>
        <xdr:cNvPr id="91" name="テキスト ボックス 90"/>
        <xdr:cNvSpPr txBox="1"/>
      </xdr:nvSpPr>
      <xdr:spPr>
        <a:xfrm>
          <a:off x="863111" y="602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150151</xdr:rowOff>
    </xdr:from>
    <xdr:to>
      <xdr:col>24</xdr:col>
      <xdr:colOff>63500</xdr:colOff>
      <xdr:row>56</xdr:row>
      <xdr:rowOff>117928</xdr:rowOff>
    </xdr:to>
    <xdr:cxnSp macro="">
      <xdr:nvCxnSpPr>
        <xdr:cNvPr id="123" name="直線コネクタ 122"/>
        <xdr:cNvCxnSpPr/>
      </xdr:nvCxnSpPr>
      <xdr:spPr>
        <a:xfrm flipV="1">
          <a:off x="3797300" y="9579901"/>
          <a:ext cx="838200" cy="13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117928</xdr:rowOff>
    </xdr:from>
    <xdr:to>
      <xdr:col>19</xdr:col>
      <xdr:colOff>177800</xdr:colOff>
      <xdr:row>56</xdr:row>
      <xdr:rowOff>156562</xdr:rowOff>
    </xdr:to>
    <xdr:cxnSp macro="">
      <xdr:nvCxnSpPr>
        <xdr:cNvPr id="126" name="直線コネクタ 125"/>
        <xdr:cNvCxnSpPr/>
      </xdr:nvCxnSpPr>
      <xdr:spPr>
        <a:xfrm flipV="1">
          <a:off x="2908300" y="9719128"/>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156562</xdr:rowOff>
    </xdr:from>
    <xdr:to>
      <xdr:col>15</xdr:col>
      <xdr:colOff>50800</xdr:colOff>
      <xdr:row>56</xdr:row>
      <xdr:rowOff>159991</xdr:rowOff>
    </xdr:to>
    <xdr:cxnSp macro="">
      <xdr:nvCxnSpPr>
        <xdr:cNvPr id="129" name="直線コネクタ 128"/>
        <xdr:cNvCxnSpPr/>
      </xdr:nvCxnSpPr>
      <xdr:spPr>
        <a:xfrm flipV="1">
          <a:off x="2019300" y="975776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159991</xdr:rowOff>
    </xdr:from>
    <xdr:to>
      <xdr:col>10</xdr:col>
      <xdr:colOff>114300</xdr:colOff>
      <xdr:row>57</xdr:row>
      <xdr:rowOff>14612</xdr:rowOff>
    </xdr:to>
    <xdr:cxnSp macro="">
      <xdr:nvCxnSpPr>
        <xdr:cNvPr id="132" name="直線コネクタ 131"/>
        <xdr:cNvCxnSpPr/>
      </xdr:nvCxnSpPr>
      <xdr:spPr>
        <a:xfrm flipV="1">
          <a:off x="1130300" y="9761191"/>
          <a:ext cx="889000" cy="2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99351</xdr:rowOff>
    </xdr:from>
    <xdr:to>
      <xdr:col>24</xdr:col>
      <xdr:colOff>114300</xdr:colOff>
      <xdr:row>56</xdr:row>
      <xdr:rowOff>29501</xdr:rowOff>
    </xdr:to>
    <xdr:sp macro="" textlink="">
      <xdr:nvSpPr>
        <xdr:cNvPr id="142" name="楕円 141"/>
        <xdr:cNvSpPr/>
      </xdr:nvSpPr>
      <xdr:spPr>
        <a:xfrm>
          <a:off x="4584700" y="95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122228</xdr:rowOff>
    </xdr:from>
    <xdr:ext cx="534377" cy="259045"/>
    <xdr:sp macro="" textlink="">
      <xdr:nvSpPr>
        <xdr:cNvPr id="143" name="物件費該当値テキスト"/>
        <xdr:cNvSpPr txBox="1"/>
      </xdr:nvSpPr>
      <xdr:spPr>
        <a:xfrm>
          <a:off x="4686300" y="938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67128</xdr:rowOff>
    </xdr:from>
    <xdr:to>
      <xdr:col>20</xdr:col>
      <xdr:colOff>38100</xdr:colOff>
      <xdr:row>56</xdr:row>
      <xdr:rowOff>168728</xdr:rowOff>
    </xdr:to>
    <xdr:sp macro="" textlink="">
      <xdr:nvSpPr>
        <xdr:cNvPr id="144" name="楕円 143"/>
        <xdr:cNvSpPr/>
      </xdr:nvSpPr>
      <xdr:spPr>
        <a:xfrm>
          <a:off x="3746500" y="966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13805</xdr:rowOff>
    </xdr:from>
    <xdr:ext cx="534377" cy="259045"/>
    <xdr:sp macro="" textlink="">
      <xdr:nvSpPr>
        <xdr:cNvPr id="145" name="テキスト ボックス 144"/>
        <xdr:cNvSpPr txBox="1"/>
      </xdr:nvSpPr>
      <xdr:spPr>
        <a:xfrm>
          <a:off x="3530111" y="944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105762</xdr:rowOff>
    </xdr:from>
    <xdr:to>
      <xdr:col>15</xdr:col>
      <xdr:colOff>101600</xdr:colOff>
      <xdr:row>57</xdr:row>
      <xdr:rowOff>35912</xdr:rowOff>
    </xdr:to>
    <xdr:sp macro="" textlink="">
      <xdr:nvSpPr>
        <xdr:cNvPr id="146" name="楕円 145"/>
        <xdr:cNvSpPr/>
      </xdr:nvSpPr>
      <xdr:spPr>
        <a:xfrm>
          <a:off x="2857500" y="97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52439</xdr:rowOff>
    </xdr:from>
    <xdr:ext cx="534377" cy="259045"/>
    <xdr:sp macro="" textlink="">
      <xdr:nvSpPr>
        <xdr:cNvPr id="147" name="テキスト ボックス 146"/>
        <xdr:cNvSpPr txBox="1"/>
      </xdr:nvSpPr>
      <xdr:spPr>
        <a:xfrm>
          <a:off x="2641111" y="948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109191</xdr:rowOff>
    </xdr:from>
    <xdr:to>
      <xdr:col>10</xdr:col>
      <xdr:colOff>165100</xdr:colOff>
      <xdr:row>57</xdr:row>
      <xdr:rowOff>39341</xdr:rowOff>
    </xdr:to>
    <xdr:sp macro="" textlink="">
      <xdr:nvSpPr>
        <xdr:cNvPr id="148" name="楕円 147"/>
        <xdr:cNvSpPr/>
      </xdr:nvSpPr>
      <xdr:spPr>
        <a:xfrm>
          <a:off x="1968500" y="971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55868</xdr:rowOff>
    </xdr:from>
    <xdr:ext cx="534377" cy="259045"/>
    <xdr:sp macro="" textlink="">
      <xdr:nvSpPr>
        <xdr:cNvPr id="149" name="テキスト ボックス 148"/>
        <xdr:cNvSpPr txBox="1"/>
      </xdr:nvSpPr>
      <xdr:spPr>
        <a:xfrm>
          <a:off x="1752111" y="94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135262</xdr:rowOff>
    </xdr:from>
    <xdr:to>
      <xdr:col>6</xdr:col>
      <xdr:colOff>38100</xdr:colOff>
      <xdr:row>57</xdr:row>
      <xdr:rowOff>65412</xdr:rowOff>
    </xdr:to>
    <xdr:sp macro="" textlink="">
      <xdr:nvSpPr>
        <xdr:cNvPr id="150" name="楕円 149"/>
        <xdr:cNvSpPr/>
      </xdr:nvSpPr>
      <xdr:spPr>
        <a:xfrm>
          <a:off x="1079500" y="97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56539</xdr:rowOff>
    </xdr:from>
    <xdr:ext cx="534377" cy="259045"/>
    <xdr:sp macro="" textlink="">
      <xdr:nvSpPr>
        <xdr:cNvPr id="151" name="テキスト ボックス 150"/>
        <xdr:cNvSpPr txBox="1"/>
      </xdr:nvSpPr>
      <xdr:spPr>
        <a:xfrm>
          <a:off x="863111" y="982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22611</xdr:rowOff>
    </xdr:from>
    <xdr:to>
      <xdr:col>24</xdr:col>
      <xdr:colOff>63500</xdr:colOff>
      <xdr:row>78</xdr:row>
      <xdr:rowOff>77178</xdr:rowOff>
    </xdr:to>
    <xdr:cxnSp macro="">
      <xdr:nvCxnSpPr>
        <xdr:cNvPr id="178" name="直線コネクタ 177"/>
        <xdr:cNvCxnSpPr/>
      </xdr:nvCxnSpPr>
      <xdr:spPr>
        <a:xfrm flipV="1">
          <a:off x="3797300" y="13395711"/>
          <a:ext cx="838200" cy="5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69200</xdr:rowOff>
    </xdr:from>
    <xdr:to>
      <xdr:col>19</xdr:col>
      <xdr:colOff>177800</xdr:colOff>
      <xdr:row>78</xdr:row>
      <xdr:rowOff>77178</xdr:rowOff>
    </xdr:to>
    <xdr:cxnSp macro="">
      <xdr:nvCxnSpPr>
        <xdr:cNvPr id="181" name="直線コネクタ 180"/>
        <xdr:cNvCxnSpPr/>
      </xdr:nvCxnSpPr>
      <xdr:spPr>
        <a:xfrm>
          <a:off x="2908300" y="13442300"/>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69200</xdr:rowOff>
    </xdr:from>
    <xdr:to>
      <xdr:col>15</xdr:col>
      <xdr:colOff>50800</xdr:colOff>
      <xdr:row>78</xdr:row>
      <xdr:rowOff>70526</xdr:rowOff>
    </xdr:to>
    <xdr:cxnSp macro="">
      <xdr:nvCxnSpPr>
        <xdr:cNvPr id="184" name="直線コネクタ 183"/>
        <xdr:cNvCxnSpPr/>
      </xdr:nvCxnSpPr>
      <xdr:spPr>
        <a:xfrm flipV="1">
          <a:off x="2019300" y="13442300"/>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58615</xdr:rowOff>
    </xdr:from>
    <xdr:to>
      <xdr:col>10</xdr:col>
      <xdr:colOff>114300</xdr:colOff>
      <xdr:row>78</xdr:row>
      <xdr:rowOff>70526</xdr:rowOff>
    </xdr:to>
    <xdr:cxnSp macro="">
      <xdr:nvCxnSpPr>
        <xdr:cNvPr id="187" name="直線コネクタ 186"/>
        <xdr:cNvCxnSpPr/>
      </xdr:nvCxnSpPr>
      <xdr:spPr>
        <a:xfrm>
          <a:off x="1130300" y="13431715"/>
          <a:ext cx="889000" cy="1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143261</xdr:rowOff>
    </xdr:from>
    <xdr:to>
      <xdr:col>24</xdr:col>
      <xdr:colOff>114300</xdr:colOff>
      <xdr:row>78</xdr:row>
      <xdr:rowOff>73411</xdr:rowOff>
    </xdr:to>
    <xdr:sp macro="" textlink="">
      <xdr:nvSpPr>
        <xdr:cNvPr id="197" name="楕円 196"/>
        <xdr:cNvSpPr/>
      </xdr:nvSpPr>
      <xdr:spPr>
        <a:xfrm>
          <a:off x="4584700" y="133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58188</xdr:rowOff>
    </xdr:from>
    <xdr:ext cx="469744" cy="259045"/>
    <xdr:sp macro="" textlink="">
      <xdr:nvSpPr>
        <xdr:cNvPr id="198" name="維持補修費該当値テキスト"/>
        <xdr:cNvSpPr txBox="1"/>
      </xdr:nvSpPr>
      <xdr:spPr>
        <a:xfrm>
          <a:off x="4686300" y="1325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26378</xdr:rowOff>
    </xdr:from>
    <xdr:to>
      <xdr:col>20</xdr:col>
      <xdr:colOff>38100</xdr:colOff>
      <xdr:row>78</xdr:row>
      <xdr:rowOff>127978</xdr:rowOff>
    </xdr:to>
    <xdr:sp macro="" textlink="">
      <xdr:nvSpPr>
        <xdr:cNvPr id="199" name="楕円 198"/>
        <xdr:cNvSpPr/>
      </xdr:nvSpPr>
      <xdr:spPr>
        <a:xfrm>
          <a:off x="3746500" y="1339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119105</xdr:rowOff>
    </xdr:from>
    <xdr:ext cx="469744" cy="259045"/>
    <xdr:sp macro="" textlink="">
      <xdr:nvSpPr>
        <xdr:cNvPr id="200" name="テキスト ボックス 199"/>
        <xdr:cNvSpPr txBox="1"/>
      </xdr:nvSpPr>
      <xdr:spPr>
        <a:xfrm>
          <a:off x="3562428" y="1349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18400</xdr:rowOff>
    </xdr:from>
    <xdr:to>
      <xdr:col>15</xdr:col>
      <xdr:colOff>101600</xdr:colOff>
      <xdr:row>78</xdr:row>
      <xdr:rowOff>120000</xdr:rowOff>
    </xdr:to>
    <xdr:sp macro="" textlink="">
      <xdr:nvSpPr>
        <xdr:cNvPr id="201" name="楕円 200"/>
        <xdr:cNvSpPr/>
      </xdr:nvSpPr>
      <xdr:spPr>
        <a:xfrm>
          <a:off x="2857500" y="1339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111127</xdr:rowOff>
    </xdr:from>
    <xdr:ext cx="469744" cy="259045"/>
    <xdr:sp macro="" textlink="">
      <xdr:nvSpPr>
        <xdr:cNvPr id="202" name="テキスト ボックス 201"/>
        <xdr:cNvSpPr txBox="1"/>
      </xdr:nvSpPr>
      <xdr:spPr>
        <a:xfrm>
          <a:off x="2673428" y="1348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19726</xdr:rowOff>
    </xdr:from>
    <xdr:to>
      <xdr:col>10</xdr:col>
      <xdr:colOff>165100</xdr:colOff>
      <xdr:row>78</xdr:row>
      <xdr:rowOff>121326</xdr:rowOff>
    </xdr:to>
    <xdr:sp macro="" textlink="">
      <xdr:nvSpPr>
        <xdr:cNvPr id="203" name="楕円 202"/>
        <xdr:cNvSpPr/>
      </xdr:nvSpPr>
      <xdr:spPr>
        <a:xfrm>
          <a:off x="1968500" y="133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112453</xdr:rowOff>
    </xdr:from>
    <xdr:ext cx="469744" cy="259045"/>
    <xdr:sp macro="" textlink="">
      <xdr:nvSpPr>
        <xdr:cNvPr id="204" name="テキスト ボックス 203"/>
        <xdr:cNvSpPr txBox="1"/>
      </xdr:nvSpPr>
      <xdr:spPr>
        <a:xfrm>
          <a:off x="1784428" y="134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7815</xdr:rowOff>
    </xdr:from>
    <xdr:to>
      <xdr:col>6</xdr:col>
      <xdr:colOff>38100</xdr:colOff>
      <xdr:row>78</xdr:row>
      <xdr:rowOff>109415</xdr:rowOff>
    </xdr:to>
    <xdr:sp macro="" textlink="">
      <xdr:nvSpPr>
        <xdr:cNvPr id="205" name="楕円 204"/>
        <xdr:cNvSpPr/>
      </xdr:nvSpPr>
      <xdr:spPr>
        <a:xfrm>
          <a:off x="1079500" y="133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100542</xdr:rowOff>
    </xdr:from>
    <xdr:ext cx="469744" cy="259045"/>
    <xdr:sp macro="" textlink="">
      <xdr:nvSpPr>
        <xdr:cNvPr id="206" name="テキスト ボックス 205"/>
        <xdr:cNvSpPr txBox="1"/>
      </xdr:nvSpPr>
      <xdr:spPr>
        <a:xfrm>
          <a:off x="895428" y="1347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89903</xdr:rowOff>
    </xdr:from>
    <xdr:to>
      <xdr:col>24</xdr:col>
      <xdr:colOff>63500</xdr:colOff>
      <xdr:row>96</xdr:row>
      <xdr:rowOff>105696</xdr:rowOff>
    </xdr:to>
    <xdr:cxnSp macro="">
      <xdr:nvCxnSpPr>
        <xdr:cNvPr id="236" name="直線コネクタ 235"/>
        <xdr:cNvCxnSpPr/>
      </xdr:nvCxnSpPr>
      <xdr:spPr>
        <a:xfrm>
          <a:off x="3797300" y="16549103"/>
          <a:ext cx="8382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89903</xdr:rowOff>
    </xdr:from>
    <xdr:to>
      <xdr:col>19</xdr:col>
      <xdr:colOff>177800</xdr:colOff>
      <xdr:row>97</xdr:row>
      <xdr:rowOff>2826</xdr:rowOff>
    </xdr:to>
    <xdr:cxnSp macro="">
      <xdr:nvCxnSpPr>
        <xdr:cNvPr id="239" name="直線コネクタ 238"/>
        <xdr:cNvCxnSpPr/>
      </xdr:nvCxnSpPr>
      <xdr:spPr>
        <a:xfrm flipV="1">
          <a:off x="2908300" y="16549103"/>
          <a:ext cx="889000" cy="8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162046</xdr:rowOff>
    </xdr:from>
    <xdr:to>
      <xdr:col>15</xdr:col>
      <xdr:colOff>50800</xdr:colOff>
      <xdr:row>97</xdr:row>
      <xdr:rowOff>2826</xdr:rowOff>
    </xdr:to>
    <xdr:cxnSp macro="">
      <xdr:nvCxnSpPr>
        <xdr:cNvPr id="242" name="直線コネクタ 241"/>
        <xdr:cNvCxnSpPr/>
      </xdr:nvCxnSpPr>
      <xdr:spPr>
        <a:xfrm>
          <a:off x="2019300" y="16621246"/>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131147</xdr:rowOff>
    </xdr:from>
    <xdr:to>
      <xdr:col>10</xdr:col>
      <xdr:colOff>114300</xdr:colOff>
      <xdr:row>96</xdr:row>
      <xdr:rowOff>162046</xdr:rowOff>
    </xdr:to>
    <xdr:cxnSp macro="">
      <xdr:nvCxnSpPr>
        <xdr:cNvPr id="245" name="直線コネクタ 244"/>
        <xdr:cNvCxnSpPr/>
      </xdr:nvCxnSpPr>
      <xdr:spPr>
        <a:xfrm>
          <a:off x="1130300" y="16590347"/>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54896</xdr:rowOff>
    </xdr:from>
    <xdr:to>
      <xdr:col>24</xdr:col>
      <xdr:colOff>114300</xdr:colOff>
      <xdr:row>96</xdr:row>
      <xdr:rowOff>156496</xdr:rowOff>
    </xdr:to>
    <xdr:sp macro="" textlink="">
      <xdr:nvSpPr>
        <xdr:cNvPr id="255" name="楕円 254"/>
        <xdr:cNvSpPr/>
      </xdr:nvSpPr>
      <xdr:spPr>
        <a:xfrm>
          <a:off x="4584700" y="165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33323</xdr:rowOff>
    </xdr:from>
    <xdr:ext cx="534377" cy="259045"/>
    <xdr:sp macro="" textlink="">
      <xdr:nvSpPr>
        <xdr:cNvPr id="256" name="扶助費該当値テキスト"/>
        <xdr:cNvSpPr txBox="1"/>
      </xdr:nvSpPr>
      <xdr:spPr>
        <a:xfrm>
          <a:off x="4686300" y="164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39103</xdr:rowOff>
    </xdr:from>
    <xdr:to>
      <xdr:col>20</xdr:col>
      <xdr:colOff>38100</xdr:colOff>
      <xdr:row>96</xdr:row>
      <xdr:rowOff>140703</xdr:rowOff>
    </xdr:to>
    <xdr:sp macro="" textlink="">
      <xdr:nvSpPr>
        <xdr:cNvPr id="257" name="楕円 256"/>
        <xdr:cNvSpPr/>
      </xdr:nvSpPr>
      <xdr:spPr>
        <a:xfrm>
          <a:off x="3746500" y="164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131830</xdr:rowOff>
    </xdr:from>
    <xdr:ext cx="534377" cy="259045"/>
    <xdr:sp macro="" textlink="">
      <xdr:nvSpPr>
        <xdr:cNvPr id="258" name="テキスト ボックス 257"/>
        <xdr:cNvSpPr txBox="1"/>
      </xdr:nvSpPr>
      <xdr:spPr>
        <a:xfrm>
          <a:off x="3530111" y="1659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123476</xdr:rowOff>
    </xdr:from>
    <xdr:to>
      <xdr:col>15</xdr:col>
      <xdr:colOff>101600</xdr:colOff>
      <xdr:row>97</xdr:row>
      <xdr:rowOff>53626</xdr:rowOff>
    </xdr:to>
    <xdr:sp macro="" textlink="">
      <xdr:nvSpPr>
        <xdr:cNvPr id="259" name="楕円 258"/>
        <xdr:cNvSpPr/>
      </xdr:nvSpPr>
      <xdr:spPr>
        <a:xfrm>
          <a:off x="2857500" y="165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44753</xdr:rowOff>
    </xdr:from>
    <xdr:ext cx="534377" cy="259045"/>
    <xdr:sp macro="" textlink="">
      <xdr:nvSpPr>
        <xdr:cNvPr id="260" name="テキスト ボックス 259"/>
        <xdr:cNvSpPr txBox="1"/>
      </xdr:nvSpPr>
      <xdr:spPr>
        <a:xfrm>
          <a:off x="2641111" y="1667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111246</xdr:rowOff>
    </xdr:from>
    <xdr:to>
      <xdr:col>10</xdr:col>
      <xdr:colOff>165100</xdr:colOff>
      <xdr:row>97</xdr:row>
      <xdr:rowOff>41396</xdr:rowOff>
    </xdr:to>
    <xdr:sp macro="" textlink="">
      <xdr:nvSpPr>
        <xdr:cNvPr id="261" name="楕円 260"/>
        <xdr:cNvSpPr/>
      </xdr:nvSpPr>
      <xdr:spPr>
        <a:xfrm>
          <a:off x="1968500" y="165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32523</xdr:rowOff>
    </xdr:from>
    <xdr:ext cx="534377" cy="259045"/>
    <xdr:sp macro="" textlink="">
      <xdr:nvSpPr>
        <xdr:cNvPr id="262" name="テキスト ボックス 261"/>
        <xdr:cNvSpPr txBox="1"/>
      </xdr:nvSpPr>
      <xdr:spPr>
        <a:xfrm>
          <a:off x="1752111" y="1666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80347</xdr:rowOff>
    </xdr:from>
    <xdr:to>
      <xdr:col>6</xdr:col>
      <xdr:colOff>38100</xdr:colOff>
      <xdr:row>97</xdr:row>
      <xdr:rowOff>10497</xdr:rowOff>
    </xdr:to>
    <xdr:sp macro="" textlink="">
      <xdr:nvSpPr>
        <xdr:cNvPr id="263" name="楕円 262"/>
        <xdr:cNvSpPr/>
      </xdr:nvSpPr>
      <xdr:spPr>
        <a:xfrm>
          <a:off x="1079500" y="165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1624</xdr:rowOff>
    </xdr:from>
    <xdr:ext cx="534377" cy="259045"/>
    <xdr:sp macro="" textlink="">
      <xdr:nvSpPr>
        <xdr:cNvPr id="264" name="テキスト ボックス 263"/>
        <xdr:cNvSpPr txBox="1"/>
      </xdr:nvSpPr>
      <xdr:spPr>
        <a:xfrm>
          <a:off x="863111" y="166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46103</xdr:rowOff>
    </xdr:from>
    <xdr:to>
      <xdr:col>55</xdr:col>
      <xdr:colOff>0</xdr:colOff>
      <xdr:row>38</xdr:row>
      <xdr:rowOff>95428</xdr:rowOff>
    </xdr:to>
    <xdr:cxnSp macro="">
      <xdr:nvCxnSpPr>
        <xdr:cNvPr id="293" name="直線コネクタ 292"/>
        <xdr:cNvCxnSpPr/>
      </xdr:nvCxnSpPr>
      <xdr:spPr>
        <a:xfrm flipV="1">
          <a:off x="9639300" y="6218303"/>
          <a:ext cx="838200" cy="39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95428</xdr:rowOff>
    </xdr:from>
    <xdr:to>
      <xdr:col>50</xdr:col>
      <xdr:colOff>114300</xdr:colOff>
      <xdr:row>38</xdr:row>
      <xdr:rowOff>112447</xdr:rowOff>
    </xdr:to>
    <xdr:cxnSp macro="">
      <xdr:nvCxnSpPr>
        <xdr:cNvPr id="296" name="直線コネクタ 295"/>
        <xdr:cNvCxnSpPr/>
      </xdr:nvCxnSpPr>
      <xdr:spPr>
        <a:xfrm flipV="1">
          <a:off x="8750300" y="6610528"/>
          <a:ext cx="889000" cy="1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112447</xdr:rowOff>
    </xdr:from>
    <xdr:to>
      <xdr:col>45</xdr:col>
      <xdr:colOff>177800</xdr:colOff>
      <xdr:row>38</xdr:row>
      <xdr:rowOff>122681</xdr:rowOff>
    </xdr:to>
    <xdr:cxnSp macro="">
      <xdr:nvCxnSpPr>
        <xdr:cNvPr id="299" name="直線コネクタ 298"/>
        <xdr:cNvCxnSpPr/>
      </xdr:nvCxnSpPr>
      <xdr:spPr>
        <a:xfrm flipV="1">
          <a:off x="7861300" y="6627547"/>
          <a:ext cx="889000" cy="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122681</xdr:rowOff>
    </xdr:from>
    <xdr:to>
      <xdr:col>41</xdr:col>
      <xdr:colOff>50800</xdr:colOff>
      <xdr:row>38</xdr:row>
      <xdr:rowOff>126647</xdr:rowOff>
    </xdr:to>
    <xdr:cxnSp macro="">
      <xdr:nvCxnSpPr>
        <xdr:cNvPr id="302" name="直線コネクタ 301"/>
        <xdr:cNvCxnSpPr/>
      </xdr:nvCxnSpPr>
      <xdr:spPr>
        <a:xfrm flipV="1">
          <a:off x="6972300" y="6637781"/>
          <a:ext cx="8890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166753</xdr:rowOff>
    </xdr:from>
    <xdr:to>
      <xdr:col>55</xdr:col>
      <xdr:colOff>50800</xdr:colOff>
      <xdr:row>36</xdr:row>
      <xdr:rowOff>96903</xdr:rowOff>
    </xdr:to>
    <xdr:sp macro="" textlink="">
      <xdr:nvSpPr>
        <xdr:cNvPr id="312" name="楕円 311"/>
        <xdr:cNvSpPr/>
      </xdr:nvSpPr>
      <xdr:spPr>
        <a:xfrm>
          <a:off x="10426700" y="616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81680</xdr:rowOff>
    </xdr:from>
    <xdr:ext cx="599010" cy="259045"/>
    <xdr:sp macro="" textlink="">
      <xdr:nvSpPr>
        <xdr:cNvPr id="313" name="補助費等該当値テキスト"/>
        <xdr:cNvSpPr txBox="1"/>
      </xdr:nvSpPr>
      <xdr:spPr>
        <a:xfrm>
          <a:off x="10528300" y="608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44628</xdr:rowOff>
    </xdr:from>
    <xdr:to>
      <xdr:col>50</xdr:col>
      <xdr:colOff>165100</xdr:colOff>
      <xdr:row>38</xdr:row>
      <xdr:rowOff>146228</xdr:rowOff>
    </xdr:to>
    <xdr:sp macro="" textlink="">
      <xdr:nvSpPr>
        <xdr:cNvPr id="314" name="楕円 313"/>
        <xdr:cNvSpPr/>
      </xdr:nvSpPr>
      <xdr:spPr>
        <a:xfrm>
          <a:off x="9588500" y="65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137355</xdr:rowOff>
    </xdr:from>
    <xdr:ext cx="534377" cy="259045"/>
    <xdr:sp macro="" textlink="">
      <xdr:nvSpPr>
        <xdr:cNvPr id="315" name="テキスト ボックス 314"/>
        <xdr:cNvSpPr txBox="1"/>
      </xdr:nvSpPr>
      <xdr:spPr>
        <a:xfrm>
          <a:off x="9372111" y="66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61647</xdr:rowOff>
    </xdr:from>
    <xdr:to>
      <xdr:col>46</xdr:col>
      <xdr:colOff>38100</xdr:colOff>
      <xdr:row>38</xdr:row>
      <xdr:rowOff>163247</xdr:rowOff>
    </xdr:to>
    <xdr:sp macro="" textlink="">
      <xdr:nvSpPr>
        <xdr:cNvPr id="316" name="楕円 315"/>
        <xdr:cNvSpPr/>
      </xdr:nvSpPr>
      <xdr:spPr>
        <a:xfrm>
          <a:off x="8699500" y="657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154374</xdr:rowOff>
    </xdr:from>
    <xdr:ext cx="534377" cy="259045"/>
    <xdr:sp macro="" textlink="">
      <xdr:nvSpPr>
        <xdr:cNvPr id="317" name="テキスト ボックス 316"/>
        <xdr:cNvSpPr txBox="1"/>
      </xdr:nvSpPr>
      <xdr:spPr>
        <a:xfrm>
          <a:off x="8483111" y="666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71881</xdr:rowOff>
    </xdr:from>
    <xdr:to>
      <xdr:col>41</xdr:col>
      <xdr:colOff>101600</xdr:colOff>
      <xdr:row>39</xdr:row>
      <xdr:rowOff>2031</xdr:rowOff>
    </xdr:to>
    <xdr:sp macro="" textlink="">
      <xdr:nvSpPr>
        <xdr:cNvPr id="318" name="楕円 317"/>
        <xdr:cNvSpPr/>
      </xdr:nvSpPr>
      <xdr:spPr>
        <a:xfrm>
          <a:off x="7810500" y="65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164608</xdr:rowOff>
    </xdr:from>
    <xdr:ext cx="534377" cy="259045"/>
    <xdr:sp macro="" textlink="">
      <xdr:nvSpPr>
        <xdr:cNvPr id="319" name="テキスト ボックス 318"/>
        <xdr:cNvSpPr txBox="1"/>
      </xdr:nvSpPr>
      <xdr:spPr>
        <a:xfrm>
          <a:off x="7594111" y="66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75847</xdr:rowOff>
    </xdr:from>
    <xdr:to>
      <xdr:col>36</xdr:col>
      <xdr:colOff>165100</xdr:colOff>
      <xdr:row>39</xdr:row>
      <xdr:rowOff>5997</xdr:rowOff>
    </xdr:to>
    <xdr:sp macro="" textlink="">
      <xdr:nvSpPr>
        <xdr:cNvPr id="320" name="楕円 319"/>
        <xdr:cNvSpPr/>
      </xdr:nvSpPr>
      <xdr:spPr>
        <a:xfrm>
          <a:off x="6921500" y="659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168574</xdr:rowOff>
    </xdr:from>
    <xdr:ext cx="534377" cy="259045"/>
    <xdr:sp macro="" textlink="">
      <xdr:nvSpPr>
        <xdr:cNvPr id="321" name="テキスト ボックス 320"/>
        <xdr:cNvSpPr txBox="1"/>
      </xdr:nvSpPr>
      <xdr:spPr>
        <a:xfrm>
          <a:off x="6705111" y="668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33324</xdr:rowOff>
    </xdr:from>
    <xdr:to>
      <xdr:col>55</xdr:col>
      <xdr:colOff>0</xdr:colOff>
      <xdr:row>57</xdr:row>
      <xdr:rowOff>40099</xdr:rowOff>
    </xdr:to>
    <xdr:cxnSp macro="">
      <xdr:nvCxnSpPr>
        <xdr:cNvPr id="348" name="直線コネクタ 347"/>
        <xdr:cNvCxnSpPr/>
      </xdr:nvCxnSpPr>
      <xdr:spPr>
        <a:xfrm>
          <a:off x="9639300" y="9805974"/>
          <a:ext cx="8382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79048</xdr:rowOff>
    </xdr:from>
    <xdr:to>
      <xdr:col>50</xdr:col>
      <xdr:colOff>114300</xdr:colOff>
      <xdr:row>57</xdr:row>
      <xdr:rowOff>33324</xdr:rowOff>
    </xdr:to>
    <xdr:cxnSp macro="">
      <xdr:nvCxnSpPr>
        <xdr:cNvPr id="351" name="直線コネクタ 350"/>
        <xdr:cNvCxnSpPr/>
      </xdr:nvCxnSpPr>
      <xdr:spPr>
        <a:xfrm>
          <a:off x="8750300" y="9508798"/>
          <a:ext cx="889000" cy="29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79048</xdr:rowOff>
    </xdr:from>
    <xdr:to>
      <xdr:col>45</xdr:col>
      <xdr:colOff>177800</xdr:colOff>
      <xdr:row>56</xdr:row>
      <xdr:rowOff>166309</xdr:rowOff>
    </xdr:to>
    <xdr:cxnSp macro="">
      <xdr:nvCxnSpPr>
        <xdr:cNvPr id="354" name="直線コネクタ 353"/>
        <xdr:cNvCxnSpPr/>
      </xdr:nvCxnSpPr>
      <xdr:spPr>
        <a:xfrm flipV="1">
          <a:off x="7861300" y="9508798"/>
          <a:ext cx="889000" cy="25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115432</xdr:rowOff>
    </xdr:from>
    <xdr:to>
      <xdr:col>41</xdr:col>
      <xdr:colOff>50800</xdr:colOff>
      <xdr:row>56</xdr:row>
      <xdr:rowOff>166309</xdr:rowOff>
    </xdr:to>
    <xdr:cxnSp macro="">
      <xdr:nvCxnSpPr>
        <xdr:cNvPr id="357" name="直線コネクタ 356"/>
        <xdr:cNvCxnSpPr/>
      </xdr:nvCxnSpPr>
      <xdr:spPr>
        <a:xfrm>
          <a:off x="6972300" y="9716632"/>
          <a:ext cx="889000" cy="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160749</xdr:rowOff>
    </xdr:from>
    <xdr:to>
      <xdr:col>55</xdr:col>
      <xdr:colOff>50800</xdr:colOff>
      <xdr:row>57</xdr:row>
      <xdr:rowOff>90899</xdr:rowOff>
    </xdr:to>
    <xdr:sp macro="" textlink="">
      <xdr:nvSpPr>
        <xdr:cNvPr id="367" name="楕円 366"/>
        <xdr:cNvSpPr/>
      </xdr:nvSpPr>
      <xdr:spPr>
        <a:xfrm>
          <a:off x="10426700" y="97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139176</xdr:rowOff>
    </xdr:from>
    <xdr:ext cx="534377" cy="259045"/>
    <xdr:sp macro="" textlink="">
      <xdr:nvSpPr>
        <xdr:cNvPr id="368" name="普通建設事業費該当値テキスト"/>
        <xdr:cNvSpPr txBox="1"/>
      </xdr:nvSpPr>
      <xdr:spPr>
        <a:xfrm>
          <a:off x="10528300" y="974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153974</xdr:rowOff>
    </xdr:from>
    <xdr:to>
      <xdr:col>50</xdr:col>
      <xdr:colOff>165100</xdr:colOff>
      <xdr:row>57</xdr:row>
      <xdr:rowOff>84124</xdr:rowOff>
    </xdr:to>
    <xdr:sp macro="" textlink="">
      <xdr:nvSpPr>
        <xdr:cNvPr id="369" name="楕円 368"/>
        <xdr:cNvSpPr/>
      </xdr:nvSpPr>
      <xdr:spPr>
        <a:xfrm>
          <a:off x="9588500" y="97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75251</xdr:rowOff>
    </xdr:from>
    <xdr:ext cx="534377" cy="259045"/>
    <xdr:sp macro="" textlink="">
      <xdr:nvSpPr>
        <xdr:cNvPr id="370" name="テキスト ボックス 369"/>
        <xdr:cNvSpPr txBox="1"/>
      </xdr:nvSpPr>
      <xdr:spPr>
        <a:xfrm>
          <a:off x="9372111" y="984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28248</xdr:rowOff>
    </xdr:from>
    <xdr:to>
      <xdr:col>46</xdr:col>
      <xdr:colOff>38100</xdr:colOff>
      <xdr:row>55</xdr:row>
      <xdr:rowOff>129848</xdr:rowOff>
    </xdr:to>
    <xdr:sp macro="" textlink="">
      <xdr:nvSpPr>
        <xdr:cNvPr id="371" name="楕円 370"/>
        <xdr:cNvSpPr/>
      </xdr:nvSpPr>
      <xdr:spPr>
        <a:xfrm>
          <a:off x="8699500" y="945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146375</xdr:rowOff>
    </xdr:from>
    <xdr:ext cx="599010" cy="259045"/>
    <xdr:sp macro="" textlink="">
      <xdr:nvSpPr>
        <xdr:cNvPr id="372" name="テキスト ボックス 371"/>
        <xdr:cNvSpPr txBox="1"/>
      </xdr:nvSpPr>
      <xdr:spPr>
        <a:xfrm>
          <a:off x="8450795" y="923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115509</xdr:rowOff>
    </xdr:from>
    <xdr:to>
      <xdr:col>41</xdr:col>
      <xdr:colOff>101600</xdr:colOff>
      <xdr:row>57</xdr:row>
      <xdr:rowOff>45659</xdr:rowOff>
    </xdr:to>
    <xdr:sp macro="" textlink="">
      <xdr:nvSpPr>
        <xdr:cNvPr id="373" name="楕円 372"/>
        <xdr:cNvSpPr/>
      </xdr:nvSpPr>
      <xdr:spPr>
        <a:xfrm>
          <a:off x="7810500" y="971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62186</xdr:rowOff>
    </xdr:from>
    <xdr:ext cx="534377" cy="259045"/>
    <xdr:sp macro="" textlink="">
      <xdr:nvSpPr>
        <xdr:cNvPr id="374" name="テキスト ボックス 373"/>
        <xdr:cNvSpPr txBox="1"/>
      </xdr:nvSpPr>
      <xdr:spPr>
        <a:xfrm>
          <a:off x="7594111" y="94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64632</xdr:rowOff>
    </xdr:from>
    <xdr:to>
      <xdr:col>36</xdr:col>
      <xdr:colOff>165100</xdr:colOff>
      <xdr:row>56</xdr:row>
      <xdr:rowOff>166232</xdr:rowOff>
    </xdr:to>
    <xdr:sp macro="" textlink="">
      <xdr:nvSpPr>
        <xdr:cNvPr id="375" name="楕円 374"/>
        <xdr:cNvSpPr/>
      </xdr:nvSpPr>
      <xdr:spPr>
        <a:xfrm>
          <a:off x="6921500" y="966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11309</xdr:rowOff>
    </xdr:from>
    <xdr:ext cx="534377" cy="259045"/>
    <xdr:sp macro="" textlink="">
      <xdr:nvSpPr>
        <xdr:cNvPr id="376" name="テキスト ボックス 375"/>
        <xdr:cNvSpPr txBox="1"/>
      </xdr:nvSpPr>
      <xdr:spPr>
        <a:xfrm>
          <a:off x="6705111" y="944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32068</xdr:rowOff>
    </xdr:from>
    <xdr:to>
      <xdr:col>55</xdr:col>
      <xdr:colOff>0</xdr:colOff>
      <xdr:row>78</xdr:row>
      <xdr:rowOff>2857</xdr:rowOff>
    </xdr:to>
    <xdr:cxnSp macro="">
      <xdr:nvCxnSpPr>
        <xdr:cNvPr id="405" name="直線コネクタ 404"/>
        <xdr:cNvCxnSpPr/>
      </xdr:nvCxnSpPr>
      <xdr:spPr>
        <a:xfrm>
          <a:off x="9639300" y="13233718"/>
          <a:ext cx="838200" cy="14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15125</xdr:rowOff>
    </xdr:from>
    <xdr:to>
      <xdr:col>50</xdr:col>
      <xdr:colOff>114300</xdr:colOff>
      <xdr:row>77</xdr:row>
      <xdr:rowOff>32068</xdr:rowOff>
    </xdr:to>
    <xdr:cxnSp macro="">
      <xdr:nvCxnSpPr>
        <xdr:cNvPr id="408" name="直線コネクタ 407"/>
        <xdr:cNvCxnSpPr/>
      </xdr:nvCxnSpPr>
      <xdr:spPr>
        <a:xfrm>
          <a:off x="8750300" y="12359525"/>
          <a:ext cx="889000" cy="8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15125</xdr:rowOff>
    </xdr:from>
    <xdr:to>
      <xdr:col>45</xdr:col>
      <xdr:colOff>177800</xdr:colOff>
      <xdr:row>77</xdr:row>
      <xdr:rowOff>31902</xdr:rowOff>
    </xdr:to>
    <xdr:cxnSp macro="">
      <xdr:nvCxnSpPr>
        <xdr:cNvPr id="411" name="直線コネクタ 410"/>
        <xdr:cNvCxnSpPr/>
      </xdr:nvCxnSpPr>
      <xdr:spPr>
        <a:xfrm flipV="1">
          <a:off x="7861300" y="12359525"/>
          <a:ext cx="889000" cy="87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169118</xdr:rowOff>
    </xdr:from>
    <xdr:ext cx="534377" cy="259045"/>
    <xdr:sp macro="" textlink="">
      <xdr:nvSpPr>
        <xdr:cNvPr id="413" name="テキスト ボックス 412"/>
        <xdr:cNvSpPr txBox="1"/>
      </xdr:nvSpPr>
      <xdr:spPr>
        <a:xfrm>
          <a:off x="8483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31902</xdr:rowOff>
    </xdr:from>
    <xdr:to>
      <xdr:col>41</xdr:col>
      <xdr:colOff>50800</xdr:colOff>
      <xdr:row>78</xdr:row>
      <xdr:rowOff>16193</xdr:rowOff>
    </xdr:to>
    <xdr:cxnSp macro="">
      <xdr:nvCxnSpPr>
        <xdr:cNvPr id="414" name="直線コネクタ 413"/>
        <xdr:cNvCxnSpPr/>
      </xdr:nvCxnSpPr>
      <xdr:spPr>
        <a:xfrm flipV="1">
          <a:off x="6972300" y="13233552"/>
          <a:ext cx="889000" cy="1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123507</xdr:rowOff>
    </xdr:from>
    <xdr:to>
      <xdr:col>55</xdr:col>
      <xdr:colOff>50800</xdr:colOff>
      <xdr:row>78</xdr:row>
      <xdr:rowOff>53657</xdr:rowOff>
    </xdr:to>
    <xdr:sp macro="" textlink="">
      <xdr:nvSpPr>
        <xdr:cNvPr id="424" name="楕円 423"/>
        <xdr:cNvSpPr/>
      </xdr:nvSpPr>
      <xdr:spPr>
        <a:xfrm>
          <a:off x="10426700" y="133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101934</xdr:rowOff>
    </xdr:from>
    <xdr:ext cx="534377" cy="259045"/>
    <xdr:sp macro="" textlink="">
      <xdr:nvSpPr>
        <xdr:cNvPr id="425" name="普通建設事業費 （ うち新規整備　）該当値テキスト"/>
        <xdr:cNvSpPr txBox="1"/>
      </xdr:nvSpPr>
      <xdr:spPr>
        <a:xfrm>
          <a:off x="10528300" y="1330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152718</xdr:rowOff>
    </xdr:from>
    <xdr:to>
      <xdr:col>50</xdr:col>
      <xdr:colOff>165100</xdr:colOff>
      <xdr:row>77</xdr:row>
      <xdr:rowOff>82868</xdr:rowOff>
    </xdr:to>
    <xdr:sp macro="" textlink="">
      <xdr:nvSpPr>
        <xdr:cNvPr id="426" name="楕円 425"/>
        <xdr:cNvSpPr/>
      </xdr:nvSpPr>
      <xdr:spPr>
        <a:xfrm>
          <a:off x="9588500" y="131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99395</xdr:rowOff>
    </xdr:from>
    <xdr:ext cx="534377" cy="259045"/>
    <xdr:sp macro="" textlink="">
      <xdr:nvSpPr>
        <xdr:cNvPr id="427" name="テキスト ボックス 426"/>
        <xdr:cNvSpPr txBox="1"/>
      </xdr:nvSpPr>
      <xdr:spPr>
        <a:xfrm>
          <a:off x="9372111" y="129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135775</xdr:rowOff>
    </xdr:from>
    <xdr:to>
      <xdr:col>46</xdr:col>
      <xdr:colOff>38100</xdr:colOff>
      <xdr:row>72</xdr:row>
      <xdr:rowOff>65925</xdr:rowOff>
    </xdr:to>
    <xdr:sp macro="" textlink="">
      <xdr:nvSpPr>
        <xdr:cNvPr id="428" name="楕円 427"/>
        <xdr:cNvSpPr/>
      </xdr:nvSpPr>
      <xdr:spPr>
        <a:xfrm>
          <a:off x="8699500" y="12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82452</xdr:rowOff>
    </xdr:from>
    <xdr:ext cx="534377" cy="259045"/>
    <xdr:sp macro="" textlink="">
      <xdr:nvSpPr>
        <xdr:cNvPr id="429" name="テキスト ボックス 428"/>
        <xdr:cNvSpPr txBox="1"/>
      </xdr:nvSpPr>
      <xdr:spPr>
        <a:xfrm>
          <a:off x="8483111" y="1208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152552</xdr:rowOff>
    </xdr:from>
    <xdr:to>
      <xdr:col>41</xdr:col>
      <xdr:colOff>101600</xdr:colOff>
      <xdr:row>77</xdr:row>
      <xdr:rowOff>82702</xdr:rowOff>
    </xdr:to>
    <xdr:sp macro="" textlink="">
      <xdr:nvSpPr>
        <xdr:cNvPr id="430" name="楕円 429"/>
        <xdr:cNvSpPr/>
      </xdr:nvSpPr>
      <xdr:spPr>
        <a:xfrm>
          <a:off x="7810500" y="131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99230</xdr:rowOff>
    </xdr:from>
    <xdr:ext cx="534377" cy="259045"/>
    <xdr:sp macro="" textlink="">
      <xdr:nvSpPr>
        <xdr:cNvPr id="431" name="テキスト ボックス 430"/>
        <xdr:cNvSpPr txBox="1"/>
      </xdr:nvSpPr>
      <xdr:spPr>
        <a:xfrm>
          <a:off x="7594111" y="129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136843</xdr:rowOff>
    </xdr:from>
    <xdr:to>
      <xdr:col>36</xdr:col>
      <xdr:colOff>165100</xdr:colOff>
      <xdr:row>78</xdr:row>
      <xdr:rowOff>66993</xdr:rowOff>
    </xdr:to>
    <xdr:sp macro="" textlink="">
      <xdr:nvSpPr>
        <xdr:cNvPr id="432" name="楕円 431"/>
        <xdr:cNvSpPr/>
      </xdr:nvSpPr>
      <xdr:spPr>
        <a:xfrm>
          <a:off x="6921500" y="133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58120</xdr:rowOff>
    </xdr:from>
    <xdr:ext cx="534377" cy="259045"/>
    <xdr:sp macro="" textlink="">
      <xdr:nvSpPr>
        <xdr:cNvPr id="433" name="テキスト ボックス 432"/>
        <xdr:cNvSpPr txBox="1"/>
      </xdr:nvSpPr>
      <xdr:spPr>
        <a:xfrm>
          <a:off x="6705111" y="1343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107886</xdr:rowOff>
    </xdr:from>
    <xdr:to>
      <xdr:col>55</xdr:col>
      <xdr:colOff>0</xdr:colOff>
      <xdr:row>98</xdr:row>
      <xdr:rowOff>5131</xdr:rowOff>
    </xdr:to>
    <xdr:cxnSp macro="">
      <xdr:nvCxnSpPr>
        <xdr:cNvPr id="462" name="直線コネクタ 461"/>
        <xdr:cNvCxnSpPr/>
      </xdr:nvCxnSpPr>
      <xdr:spPr>
        <a:xfrm flipV="1">
          <a:off x="9639300" y="16738536"/>
          <a:ext cx="838200" cy="6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5131</xdr:rowOff>
    </xdr:from>
    <xdr:to>
      <xdr:col>50</xdr:col>
      <xdr:colOff>114300</xdr:colOff>
      <xdr:row>98</xdr:row>
      <xdr:rowOff>47642</xdr:rowOff>
    </xdr:to>
    <xdr:cxnSp macro="">
      <xdr:nvCxnSpPr>
        <xdr:cNvPr id="465" name="直線コネクタ 464"/>
        <xdr:cNvCxnSpPr/>
      </xdr:nvCxnSpPr>
      <xdr:spPr>
        <a:xfrm flipV="1">
          <a:off x="8750300" y="16807231"/>
          <a:ext cx="889000" cy="4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145393</xdr:rowOff>
    </xdr:from>
    <xdr:to>
      <xdr:col>45</xdr:col>
      <xdr:colOff>177800</xdr:colOff>
      <xdr:row>98</xdr:row>
      <xdr:rowOff>47642</xdr:rowOff>
    </xdr:to>
    <xdr:cxnSp macro="">
      <xdr:nvCxnSpPr>
        <xdr:cNvPr id="468" name="直線コネクタ 467"/>
        <xdr:cNvCxnSpPr/>
      </xdr:nvCxnSpPr>
      <xdr:spPr>
        <a:xfrm>
          <a:off x="7861300" y="16776043"/>
          <a:ext cx="889000" cy="7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135272</xdr:rowOff>
    </xdr:from>
    <xdr:to>
      <xdr:col>41</xdr:col>
      <xdr:colOff>50800</xdr:colOff>
      <xdr:row>97</xdr:row>
      <xdr:rowOff>145393</xdr:rowOff>
    </xdr:to>
    <xdr:cxnSp macro="">
      <xdr:nvCxnSpPr>
        <xdr:cNvPr id="471" name="直線コネクタ 470"/>
        <xdr:cNvCxnSpPr/>
      </xdr:nvCxnSpPr>
      <xdr:spPr>
        <a:xfrm>
          <a:off x="6972300" y="16594472"/>
          <a:ext cx="889000" cy="18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57086</xdr:rowOff>
    </xdr:from>
    <xdr:to>
      <xdr:col>55</xdr:col>
      <xdr:colOff>50800</xdr:colOff>
      <xdr:row>97</xdr:row>
      <xdr:rowOff>158686</xdr:rowOff>
    </xdr:to>
    <xdr:sp macro="" textlink="">
      <xdr:nvSpPr>
        <xdr:cNvPr id="481" name="楕円 480"/>
        <xdr:cNvSpPr/>
      </xdr:nvSpPr>
      <xdr:spPr>
        <a:xfrm>
          <a:off x="10426700" y="166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35513</xdr:rowOff>
    </xdr:from>
    <xdr:ext cx="534377" cy="259045"/>
    <xdr:sp macro="" textlink="">
      <xdr:nvSpPr>
        <xdr:cNvPr id="482" name="普通建設事業費 （ うち更新整備　）該当値テキスト"/>
        <xdr:cNvSpPr txBox="1"/>
      </xdr:nvSpPr>
      <xdr:spPr>
        <a:xfrm>
          <a:off x="10528300" y="1666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125781</xdr:rowOff>
    </xdr:from>
    <xdr:to>
      <xdr:col>50</xdr:col>
      <xdr:colOff>165100</xdr:colOff>
      <xdr:row>98</xdr:row>
      <xdr:rowOff>55931</xdr:rowOff>
    </xdr:to>
    <xdr:sp macro="" textlink="">
      <xdr:nvSpPr>
        <xdr:cNvPr id="483" name="楕円 482"/>
        <xdr:cNvSpPr/>
      </xdr:nvSpPr>
      <xdr:spPr>
        <a:xfrm>
          <a:off x="9588500" y="167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47058</xdr:rowOff>
    </xdr:from>
    <xdr:ext cx="534377" cy="259045"/>
    <xdr:sp macro="" textlink="">
      <xdr:nvSpPr>
        <xdr:cNvPr id="484" name="テキスト ボックス 483"/>
        <xdr:cNvSpPr txBox="1"/>
      </xdr:nvSpPr>
      <xdr:spPr>
        <a:xfrm>
          <a:off x="9372111" y="1684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168292</xdr:rowOff>
    </xdr:from>
    <xdr:to>
      <xdr:col>46</xdr:col>
      <xdr:colOff>38100</xdr:colOff>
      <xdr:row>98</xdr:row>
      <xdr:rowOff>98442</xdr:rowOff>
    </xdr:to>
    <xdr:sp macro="" textlink="">
      <xdr:nvSpPr>
        <xdr:cNvPr id="485" name="楕円 484"/>
        <xdr:cNvSpPr/>
      </xdr:nvSpPr>
      <xdr:spPr>
        <a:xfrm>
          <a:off x="8699500" y="167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89569</xdr:rowOff>
    </xdr:from>
    <xdr:ext cx="534377" cy="259045"/>
    <xdr:sp macro="" textlink="">
      <xdr:nvSpPr>
        <xdr:cNvPr id="486" name="テキスト ボックス 485"/>
        <xdr:cNvSpPr txBox="1"/>
      </xdr:nvSpPr>
      <xdr:spPr>
        <a:xfrm>
          <a:off x="8483111" y="168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94593</xdr:rowOff>
    </xdr:from>
    <xdr:to>
      <xdr:col>41</xdr:col>
      <xdr:colOff>101600</xdr:colOff>
      <xdr:row>98</xdr:row>
      <xdr:rowOff>24743</xdr:rowOff>
    </xdr:to>
    <xdr:sp macro="" textlink="">
      <xdr:nvSpPr>
        <xdr:cNvPr id="487" name="楕円 486"/>
        <xdr:cNvSpPr/>
      </xdr:nvSpPr>
      <xdr:spPr>
        <a:xfrm>
          <a:off x="7810500" y="167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15870</xdr:rowOff>
    </xdr:from>
    <xdr:ext cx="534377" cy="259045"/>
    <xdr:sp macro="" textlink="">
      <xdr:nvSpPr>
        <xdr:cNvPr id="488" name="テキスト ボックス 487"/>
        <xdr:cNvSpPr txBox="1"/>
      </xdr:nvSpPr>
      <xdr:spPr>
        <a:xfrm>
          <a:off x="7594111" y="1681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84472</xdr:rowOff>
    </xdr:from>
    <xdr:to>
      <xdr:col>36</xdr:col>
      <xdr:colOff>165100</xdr:colOff>
      <xdr:row>97</xdr:row>
      <xdr:rowOff>14622</xdr:rowOff>
    </xdr:to>
    <xdr:sp macro="" textlink="">
      <xdr:nvSpPr>
        <xdr:cNvPr id="489" name="楕円 488"/>
        <xdr:cNvSpPr/>
      </xdr:nvSpPr>
      <xdr:spPr>
        <a:xfrm>
          <a:off x="6921500" y="1654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31149</xdr:rowOff>
    </xdr:from>
    <xdr:ext cx="534377" cy="259045"/>
    <xdr:sp macro="" textlink="">
      <xdr:nvSpPr>
        <xdr:cNvPr id="490" name="テキスト ボックス 489"/>
        <xdr:cNvSpPr txBox="1"/>
      </xdr:nvSpPr>
      <xdr:spPr>
        <a:xfrm>
          <a:off x="6705111" y="163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114097</xdr:rowOff>
    </xdr:from>
    <xdr:to>
      <xdr:col>85</xdr:col>
      <xdr:colOff>127000</xdr:colOff>
      <xdr:row>39</xdr:row>
      <xdr:rowOff>39326</xdr:rowOff>
    </xdr:to>
    <xdr:cxnSp macro="">
      <xdr:nvCxnSpPr>
        <xdr:cNvPr id="519" name="直線コネクタ 518"/>
        <xdr:cNvCxnSpPr/>
      </xdr:nvCxnSpPr>
      <xdr:spPr>
        <a:xfrm flipV="1">
          <a:off x="15481300" y="6629197"/>
          <a:ext cx="838200" cy="9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14827</xdr:rowOff>
    </xdr:from>
    <xdr:to>
      <xdr:col>81</xdr:col>
      <xdr:colOff>50800</xdr:colOff>
      <xdr:row>39</xdr:row>
      <xdr:rowOff>39326</xdr:rowOff>
    </xdr:to>
    <xdr:cxnSp macro="">
      <xdr:nvCxnSpPr>
        <xdr:cNvPr id="522" name="直線コネクタ 521"/>
        <xdr:cNvCxnSpPr/>
      </xdr:nvCxnSpPr>
      <xdr:spPr>
        <a:xfrm>
          <a:off x="14592300" y="6701377"/>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140405</xdr:rowOff>
    </xdr:from>
    <xdr:to>
      <xdr:col>76</xdr:col>
      <xdr:colOff>114300</xdr:colOff>
      <xdr:row>39</xdr:row>
      <xdr:rowOff>14827</xdr:rowOff>
    </xdr:to>
    <xdr:cxnSp macro="">
      <xdr:nvCxnSpPr>
        <xdr:cNvPr id="525" name="直線コネクタ 524"/>
        <xdr:cNvCxnSpPr/>
      </xdr:nvCxnSpPr>
      <xdr:spPr>
        <a:xfrm>
          <a:off x="13703300" y="6655505"/>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140405</xdr:rowOff>
    </xdr:from>
    <xdr:to>
      <xdr:col>71</xdr:col>
      <xdr:colOff>177800</xdr:colOff>
      <xdr:row>39</xdr:row>
      <xdr:rowOff>24885</xdr:rowOff>
    </xdr:to>
    <xdr:cxnSp macro="">
      <xdr:nvCxnSpPr>
        <xdr:cNvPr id="528" name="直線コネクタ 527"/>
        <xdr:cNvCxnSpPr/>
      </xdr:nvCxnSpPr>
      <xdr:spPr>
        <a:xfrm flipV="1">
          <a:off x="12814300" y="6655505"/>
          <a:ext cx="889000" cy="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63297</xdr:rowOff>
    </xdr:from>
    <xdr:to>
      <xdr:col>85</xdr:col>
      <xdr:colOff>177800</xdr:colOff>
      <xdr:row>38</xdr:row>
      <xdr:rowOff>164897</xdr:rowOff>
    </xdr:to>
    <xdr:sp macro="" textlink="">
      <xdr:nvSpPr>
        <xdr:cNvPr id="538" name="楕円 537"/>
        <xdr:cNvSpPr/>
      </xdr:nvSpPr>
      <xdr:spPr>
        <a:xfrm>
          <a:off x="16268700" y="65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20712</xdr:rowOff>
    </xdr:from>
    <xdr:ext cx="469744" cy="259045"/>
    <xdr:sp macro="" textlink="">
      <xdr:nvSpPr>
        <xdr:cNvPr id="539" name="災害復旧事業費該当値テキスト"/>
        <xdr:cNvSpPr txBox="1"/>
      </xdr:nvSpPr>
      <xdr:spPr>
        <a:xfrm>
          <a:off x="16370300" y="653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159976</xdr:rowOff>
    </xdr:from>
    <xdr:to>
      <xdr:col>81</xdr:col>
      <xdr:colOff>101600</xdr:colOff>
      <xdr:row>39</xdr:row>
      <xdr:rowOff>90126</xdr:rowOff>
    </xdr:to>
    <xdr:sp macro="" textlink="">
      <xdr:nvSpPr>
        <xdr:cNvPr id="540" name="楕円 539"/>
        <xdr:cNvSpPr/>
      </xdr:nvSpPr>
      <xdr:spPr>
        <a:xfrm>
          <a:off x="15430500" y="667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81253</xdr:rowOff>
    </xdr:from>
    <xdr:ext cx="378565" cy="259045"/>
    <xdr:sp macro="" textlink="">
      <xdr:nvSpPr>
        <xdr:cNvPr id="541" name="テキスト ボックス 540"/>
        <xdr:cNvSpPr txBox="1"/>
      </xdr:nvSpPr>
      <xdr:spPr>
        <a:xfrm>
          <a:off x="15292017" y="6767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135477</xdr:rowOff>
    </xdr:from>
    <xdr:to>
      <xdr:col>76</xdr:col>
      <xdr:colOff>165100</xdr:colOff>
      <xdr:row>39</xdr:row>
      <xdr:rowOff>65627</xdr:rowOff>
    </xdr:to>
    <xdr:sp macro="" textlink="">
      <xdr:nvSpPr>
        <xdr:cNvPr id="542" name="楕円 541"/>
        <xdr:cNvSpPr/>
      </xdr:nvSpPr>
      <xdr:spPr>
        <a:xfrm>
          <a:off x="14541500" y="665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56754</xdr:rowOff>
    </xdr:from>
    <xdr:ext cx="469744" cy="259045"/>
    <xdr:sp macro="" textlink="">
      <xdr:nvSpPr>
        <xdr:cNvPr id="543" name="テキスト ボックス 542"/>
        <xdr:cNvSpPr txBox="1"/>
      </xdr:nvSpPr>
      <xdr:spPr>
        <a:xfrm>
          <a:off x="14357428" y="674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89605</xdr:rowOff>
    </xdr:from>
    <xdr:to>
      <xdr:col>72</xdr:col>
      <xdr:colOff>38100</xdr:colOff>
      <xdr:row>39</xdr:row>
      <xdr:rowOff>19755</xdr:rowOff>
    </xdr:to>
    <xdr:sp macro="" textlink="">
      <xdr:nvSpPr>
        <xdr:cNvPr id="544" name="楕円 543"/>
        <xdr:cNvSpPr/>
      </xdr:nvSpPr>
      <xdr:spPr>
        <a:xfrm>
          <a:off x="13652500" y="66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10882</xdr:rowOff>
    </xdr:from>
    <xdr:ext cx="469744" cy="259045"/>
    <xdr:sp macro="" textlink="">
      <xdr:nvSpPr>
        <xdr:cNvPr id="545" name="テキスト ボックス 544"/>
        <xdr:cNvSpPr txBox="1"/>
      </xdr:nvSpPr>
      <xdr:spPr>
        <a:xfrm>
          <a:off x="13468428" y="669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145535</xdr:rowOff>
    </xdr:from>
    <xdr:to>
      <xdr:col>67</xdr:col>
      <xdr:colOff>101600</xdr:colOff>
      <xdr:row>39</xdr:row>
      <xdr:rowOff>75685</xdr:rowOff>
    </xdr:to>
    <xdr:sp macro="" textlink="">
      <xdr:nvSpPr>
        <xdr:cNvPr id="546" name="楕円 545"/>
        <xdr:cNvSpPr/>
      </xdr:nvSpPr>
      <xdr:spPr>
        <a:xfrm>
          <a:off x="12763500" y="66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66812</xdr:rowOff>
    </xdr:from>
    <xdr:ext cx="469744" cy="259045"/>
    <xdr:sp macro="" textlink="">
      <xdr:nvSpPr>
        <xdr:cNvPr id="547" name="テキスト ボックス 546"/>
        <xdr:cNvSpPr txBox="1"/>
      </xdr:nvSpPr>
      <xdr:spPr>
        <a:xfrm>
          <a:off x="12579428" y="67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55293</xdr:rowOff>
    </xdr:from>
    <xdr:to>
      <xdr:col>85</xdr:col>
      <xdr:colOff>127000</xdr:colOff>
      <xdr:row>77</xdr:row>
      <xdr:rowOff>58798</xdr:rowOff>
    </xdr:to>
    <xdr:cxnSp macro="">
      <xdr:nvCxnSpPr>
        <xdr:cNvPr id="625" name="直線コネクタ 624"/>
        <xdr:cNvCxnSpPr/>
      </xdr:nvCxnSpPr>
      <xdr:spPr>
        <a:xfrm flipV="1">
          <a:off x="15481300" y="13256943"/>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30238</xdr:rowOff>
    </xdr:from>
    <xdr:to>
      <xdr:col>81</xdr:col>
      <xdr:colOff>50800</xdr:colOff>
      <xdr:row>77</xdr:row>
      <xdr:rowOff>58798</xdr:rowOff>
    </xdr:to>
    <xdr:cxnSp macro="">
      <xdr:nvCxnSpPr>
        <xdr:cNvPr id="628" name="直線コネクタ 627"/>
        <xdr:cNvCxnSpPr/>
      </xdr:nvCxnSpPr>
      <xdr:spPr>
        <a:xfrm>
          <a:off x="14592300" y="13231888"/>
          <a:ext cx="889000" cy="2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30238</xdr:rowOff>
    </xdr:from>
    <xdr:to>
      <xdr:col>76</xdr:col>
      <xdr:colOff>114300</xdr:colOff>
      <xdr:row>77</xdr:row>
      <xdr:rowOff>68880</xdr:rowOff>
    </xdr:to>
    <xdr:cxnSp macro="">
      <xdr:nvCxnSpPr>
        <xdr:cNvPr id="631" name="直線コネクタ 630"/>
        <xdr:cNvCxnSpPr/>
      </xdr:nvCxnSpPr>
      <xdr:spPr>
        <a:xfrm flipV="1">
          <a:off x="13703300" y="13231888"/>
          <a:ext cx="889000" cy="3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3652</xdr:rowOff>
    </xdr:from>
    <xdr:to>
      <xdr:col>71</xdr:col>
      <xdr:colOff>177800</xdr:colOff>
      <xdr:row>77</xdr:row>
      <xdr:rowOff>68880</xdr:rowOff>
    </xdr:to>
    <xdr:cxnSp macro="">
      <xdr:nvCxnSpPr>
        <xdr:cNvPr id="634" name="直線コネクタ 633"/>
        <xdr:cNvCxnSpPr/>
      </xdr:nvCxnSpPr>
      <xdr:spPr>
        <a:xfrm>
          <a:off x="12814300" y="13205302"/>
          <a:ext cx="889000" cy="6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4493</xdr:rowOff>
    </xdr:from>
    <xdr:to>
      <xdr:col>85</xdr:col>
      <xdr:colOff>177800</xdr:colOff>
      <xdr:row>77</xdr:row>
      <xdr:rowOff>106093</xdr:rowOff>
    </xdr:to>
    <xdr:sp macro="" textlink="">
      <xdr:nvSpPr>
        <xdr:cNvPr id="644" name="楕円 643"/>
        <xdr:cNvSpPr/>
      </xdr:nvSpPr>
      <xdr:spPr>
        <a:xfrm>
          <a:off x="16268700" y="1320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154370</xdr:rowOff>
    </xdr:from>
    <xdr:ext cx="534377" cy="259045"/>
    <xdr:sp macro="" textlink="">
      <xdr:nvSpPr>
        <xdr:cNvPr id="645" name="公債費該当値テキスト"/>
        <xdr:cNvSpPr txBox="1"/>
      </xdr:nvSpPr>
      <xdr:spPr>
        <a:xfrm>
          <a:off x="16370300" y="1318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7998</xdr:rowOff>
    </xdr:from>
    <xdr:to>
      <xdr:col>81</xdr:col>
      <xdr:colOff>101600</xdr:colOff>
      <xdr:row>77</xdr:row>
      <xdr:rowOff>109598</xdr:rowOff>
    </xdr:to>
    <xdr:sp macro="" textlink="">
      <xdr:nvSpPr>
        <xdr:cNvPr id="646" name="楕円 645"/>
        <xdr:cNvSpPr/>
      </xdr:nvSpPr>
      <xdr:spPr>
        <a:xfrm>
          <a:off x="15430500" y="1320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100725</xdr:rowOff>
    </xdr:from>
    <xdr:ext cx="534377" cy="259045"/>
    <xdr:sp macro="" textlink="">
      <xdr:nvSpPr>
        <xdr:cNvPr id="647" name="テキスト ボックス 646"/>
        <xdr:cNvSpPr txBox="1"/>
      </xdr:nvSpPr>
      <xdr:spPr>
        <a:xfrm>
          <a:off x="15214111" y="1330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150888</xdr:rowOff>
    </xdr:from>
    <xdr:to>
      <xdr:col>76</xdr:col>
      <xdr:colOff>165100</xdr:colOff>
      <xdr:row>77</xdr:row>
      <xdr:rowOff>81038</xdr:rowOff>
    </xdr:to>
    <xdr:sp macro="" textlink="">
      <xdr:nvSpPr>
        <xdr:cNvPr id="648" name="楕円 647"/>
        <xdr:cNvSpPr/>
      </xdr:nvSpPr>
      <xdr:spPr>
        <a:xfrm>
          <a:off x="14541500" y="131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72165</xdr:rowOff>
    </xdr:from>
    <xdr:ext cx="534377" cy="259045"/>
    <xdr:sp macro="" textlink="">
      <xdr:nvSpPr>
        <xdr:cNvPr id="649" name="テキスト ボックス 648"/>
        <xdr:cNvSpPr txBox="1"/>
      </xdr:nvSpPr>
      <xdr:spPr>
        <a:xfrm>
          <a:off x="14325111" y="1327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18080</xdr:rowOff>
    </xdr:from>
    <xdr:to>
      <xdr:col>72</xdr:col>
      <xdr:colOff>38100</xdr:colOff>
      <xdr:row>77</xdr:row>
      <xdr:rowOff>119680</xdr:rowOff>
    </xdr:to>
    <xdr:sp macro="" textlink="">
      <xdr:nvSpPr>
        <xdr:cNvPr id="650" name="楕円 649"/>
        <xdr:cNvSpPr/>
      </xdr:nvSpPr>
      <xdr:spPr>
        <a:xfrm>
          <a:off x="13652500" y="1321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110807</xdr:rowOff>
    </xdr:from>
    <xdr:ext cx="534377" cy="259045"/>
    <xdr:sp macro="" textlink="">
      <xdr:nvSpPr>
        <xdr:cNvPr id="651" name="テキスト ボックス 650"/>
        <xdr:cNvSpPr txBox="1"/>
      </xdr:nvSpPr>
      <xdr:spPr>
        <a:xfrm>
          <a:off x="13436111" y="1331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124302</xdr:rowOff>
    </xdr:from>
    <xdr:to>
      <xdr:col>67</xdr:col>
      <xdr:colOff>101600</xdr:colOff>
      <xdr:row>77</xdr:row>
      <xdr:rowOff>54452</xdr:rowOff>
    </xdr:to>
    <xdr:sp macro="" textlink="">
      <xdr:nvSpPr>
        <xdr:cNvPr id="652" name="楕円 651"/>
        <xdr:cNvSpPr/>
      </xdr:nvSpPr>
      <xdr:spPr>
        <a:xfrm>
          <a:off x="12763500" y="131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45579</xdr:rowOff>
    </xdr:from>
    <xdr:ext cx="534377" cy="259045"/>
    <xdr:sp macro="" textlink="">
      <xdr:nvSpPr>
        <xdr:cNvPr id="653" name="テキスト ボックス 652"/>
        <xdr:cNvSpPr txBox="1"/>
      </xdr:nvSpPr>
      <xdr:spPr>
        <a:xfrm>
          <a:off x="12547111" y="1324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24524</xdr:rowOff>
    </xdr:from>
    <xdr:to>
      <xdr:col>85</xdr:col>
      <xdr:colOff>127000</xdr:colOff>
      <xdr:row>96</xdr:row>
      <xdr:rowOff>131547</xdr:rowOff>
    </xdr:to>
    <xdr:cxnSp macro="">
      <xdr:nvCxnSpPr>
        <xdr:cNvPr id="682" name="直線コネクタ 681"/>
        <xdr:cNvCxnSpPr/>
      </xdr:nvCxnSpPr>
      <xdr:spPr>
        <a:xfrm flipV="1">
          <a:off x="15481300" y="16483724"/>
          <a:ext cx="838200" cy="10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44797</xdr:rowOff>
    </xdr:from>
    <xdr:ext cx="534377" cy="259045"/>
    <xdr:sp macro="" textlink="">
      <xdr:nvSpPr>
        <xdr:cNvPr id="683" name="積立金平均値テキスト"/>
        <xdr:cNvSpPr txBox="1"/>
      </xdr:nvSpPr>
      <xdr:spPr>
        <a:xfrm>
          <a:off x="16370300" y="1667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131547</xdr:rowOff>
    </xdr:from>
    <xdr:to>
      <xdr:col>81</xdr:col>
      <xdr:colOff>50800</xdr:colOff>
      <xdr:row>98</xdr:row>
      <xdr:rowOff>60516</xdr:rowOff>
    </xdr:to>
    <xdr:cxnSp macro="">
      <xdr:nvCxnSpPr>
        <xdr:cNvPr id="685" name="直線コネクタ 684"/>
        <xdr:cNvCxnSpPr/>
      </xdr:nvCxnSpPr>
      <xdr:spPr>
        <a:xfrm flipV="1">
          <a:off x="14592300" y="16590747"/>
          <a:ext cx="889000" cy="27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62856</xdr:rowOff>
    </xdr:from>
    <xdr:ext cx="534377" cy="259045"/>
    <xdr:sp macro="" textlink="">
      <xdr:nvSpPr>
        <xdr:cNvPr id="687" name="テキスト ボックス 686"/>
        <xdr:cNvSpPr txBox="1"/>
      </xdr:nvSpPr>
      <xdr:spPr>
        <a:xfrm>
          <a:off x="15214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48095</xdr:rowOff>
    </xdr:from>
    <xdr:to>
      <xdr:col>76</xdr:col>
      <xdr:colOff>114300</xdr:colOff>
      <xdr:row>98</xdr:row>
      <xdr:rowOff>60516</xdr:rowOff>
    </xdr:to>
    <xdr:cxnSp macro="">
      <xdr:nvCxnSpPr>
        <xdr:cNvPr id="688" name="直線コネクタ 687"/>
        <xdr:cNvCxnSpPr/>
      </xdr:nvCxnSpPr>
      <xdr:spPr>
        <a:xfrm>
          <a:off x="13703300" y="16678745"/>
          <a:ext cx="889000" cy="18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48095</xdr:rowOff>
    </xdr:from>
    <xdr:to>
      <xdr:col>71</xdr:col>
      <xdr:colOff>177800</xdr:colOff>
      <xdr:row>98</xdr:row>
      <xdr:rowOff>84937</xdr:rowOff>
    </xdr:to>
    <xdr:cxnSp macro="">
      <xdr:nvCxnSpPr>
        <xdr:cNvPr id="691" name="直線コネクタ 690"/>
        <xdr:cNvCxnSpPr/>
      </xdr:nvCxnSpPr>
      <xdr:spPr>
        <a:xfrm flipV="1">
          <a:off x="12814300" y="16678745"/>
          <a:ext cx="889000" cy="20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145174</xdr:rowOff>
    </xdr:from>
    <xdr:to>
      <xdr:col>85</xdr:col>
      <xdr:colOff>177800</xdr:colOff>
      <xdr:row>96</xdr:row>
      <xdr:rowOff>75324</xdr:rowOff>
    </xdr:to>
    <xdr:sp macro="" textlink="">
      <xdr:nvSpPr>
        <xdr:cNvPr id="701" name="楕円 700"/>
        <xdr:cNvSpPr/>
      </xdr:nvSpPr>
      <xdr:spPr>
        <a:xfrm>
          <a:off x="16268700" y="1643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168051</xdr:rowOff>
    </xdr:from>
    <xdr:ext cx="534377" cy="259045"/>
    <xdr:sp macro="" textlink="">
      <xdr:nvSpPr>
        <xdr:cNvPr id="702" name="積立金該当値テキスト"/>
        <xdr:cNvSpPr txBox="1"/>
      </xdr:nvSpPr>
      <xdr:spPr>
        <a:xfrm>
          <a:off x="16370300" y="1628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80747</xdr:rowOff>
    </xdr:from>
    <xdr:to>
      <xdr:col>81</xdr:col>
      <xdr:colOff>101600</xdr:colOff>
      <xdr:row>97</xdr:row>
      <xdr:rowOff>10897</xdr:rowOff>
    </xdr:to>
    <xdr:sp macro="" textlink="">
      <xdr:nvSpPr>
        <xdr:cNvPr id="703" name="楕円 702"/>
        <xdr:cNvSpPr/>
      </xdr:nvSpPr>
      <xdr:spPr>
        <a:xfrm>
          <a:off x="15430500" y="165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27424</xdr:rowOff>
    </xdr:from>
    <xdr:ext cx="534377" cy="259045"/>
    <xdr:sp macro="" textlink="">
      <xdr:nvSpPr>
        <xdr:cNvPr id="704" name="テキスト ボックス 703"/>
        <xdr:cNvSpPr txBox="1"/>
      </xdr:nvSpPr>
      <xdr:spPr>
        <a:xfrm>
          <a:off x="15214111" y="163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9716</xdr:rowOff>
    </xdr:from>
    <xdr:to>
      <xdr:col>76</xdr:col>
      <xdr:colOff>165100</xdr:colOff>
      <xdr:row>98</xdr:row>
      <xdr:rowOff>111316</xdr:rowOff>
    </xdr:to>
    <xdr:sp macro="" textlink="">
      <xdr:nvSpPr>
        <xdr:cNvPr id="705" name="楕円 704"/>
        <xdr:cNvSpPr/>
      </xdr:nvSpPr>
      <xdr:spPr>
        <a:xfrm>
          <a:off x="14541500" y="168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102443</xdr:rowOff>
    </xdr:from>
    <xdr:ext cx="534377" cy="259045"/>
    <xdr:sp macro="" textlink="">
      <xdr:nvSpPr>
        <xdr:cNvPr id="706" name="テキスト ボックス 705"/>
        <xdr:cNvSpPr txBox="1"/>
      </xdr:nvSpPr>
      <xdr:spPr>
        <a:xfrm>
          <a:off x="14325111" y="16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168745</xdr:rowOff>
    </xdr:from>
    <xdr:to>
      <xdr:col>72</xdr:col>
      <xdr:colOff>38100</xdr:colOff>
      <xdr:row>97</xdr:row>
      <xdr:rowOff>98895</xdr:rowOff>
    </xdr:to>
    <xdr:sp macro="" textlink="">
      <xdr:nvSpPr>
        <xdr:cNvPr id="707" name="楕円 706"/>
        <xdr:cNvSpPr/>
      </xdr:nvSpPr>
      <xdr:spPr>
        <a:xfrm>
          <a:off x="13652500" y="166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115422</xdr:rowOff>
    </xdr:from>
    <xdr:ext cx="534377" cy="259045"/>
    <xdr:sp macro="" textlink="">
      <xdr:nvSpPr>
        <xdr:cNvPr id="708" name="テキスト ボックス 707"/>
        <xdr:cNvSpPr txBox="1"/>
      </xdr:nvSpPr>
      <xdr:spPr>
        <a:xfrm>
          <a:off x="13436111" y="1640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34137</xdr:rowOff>
    </xdr:from>
    <xdr:to>
      <xdr:col>67</xdr:col>
      <xdr:colOff>101600</xdr:colOff>
      <xdr:row>98</xdr:row>
      <xdr:rowOff>135737</xdr:rowOff>
    </xdr:to>
    <xdr:sp macro="" textlink="">
      <xdr:nvSpPr>
        <xdr:cNvPr id="709" name="楕円 708"/>
        <xdr:cNvSpPr/>
      </xdr:nvSpPr>
      <xdr:spPr>
        <a:xfrm>
          <a:off x="12763500" y="168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126864</xdr:rowOff>
    </xdr:from>
    <xdr:ext cx="534377" cy="259045"/>
    <xdr:sp macro="" textlink="">
      <xdr:nvSpPr>
        <xdr:cNvPr id="710" name="テキスト ボックス 709"/>
        <xdr:cNvSpPr txBox="1"/>
      </xdr:nvSpPr>
      <xdr:spPr>
        <a:xfrm>
          <a:off x="12547111" y="1692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107848</xdr:rowOff>
    </xdr:from>
    <xdr:to>
      <xdr:col>116</xdr:col>
      <xdr:colOff>63500</xdr:colOff>
      <xdr:row>37</xdr:row>
      <xdr:rowOff>108801</xdr:rowOff>
    </xdr:to>
    <xdr:cxnSp macro="">
      <xdr:nvCxnSpPr>
        <xdr:cNvPr id="739" name="直線コネクタ 738"/>
        <xdr:cNvCxnSpPr/>
      </xdr:nvCxnSpPr>
      <xdr:spPr>
        <a:xfrm flipV="1">
          <a:off x="21323300" y="6451498"/>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90970</xdr:rowOff>
    </xdr:from>
    <xdr:to>
      <xdr:col>111</xdr:col>
      <xdr:colOff>177800</xdr:colOff>
      <xdr:row>37</xdr:row>
      <xdr:rowOff>108801</xdr:rowOff>
    </xdr:to>
    <xdr:cxnSp macro="">
      <xdr:nvCxnSpPr>
        <xdr:cNvPr id="742" name="直線コネクタ 741"/>
        <xdr:cNvCxnSpPr/>
      </xdr:nvCxnSpPr>
      <xdr:spPr>
        <a:xfrm>
          <a:off x="20434300" y="6434620"/>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91482</xdr:rowOff>
    </xdr:from>
    <xdr:ext cx="469744" cy="259045"/>
    <xdr:sp macro="" textlink="">
      <xdr:nvSpPr>
        <xdr:cNvPr id="744" name="テキスト ボックス 743"/>
        <xdr:cNvSpPr txBox="1"/>
      </xdr:nvSpPr>
      <xdr:spPr>
        <a:xfrm>
          <a:off x="21088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90970</xdr:rowOff>
    </xdr:from>
    <xdr:to>
      <xdr:col>107</xdr:col>
      <xdr:colOff>50800</xdr:colOff>
      <xdr:row>37</xdr:row>
      <xdr:rowOff>148311</xdr:rowOff>
    </xdr:to>
    <xdr:cxnSp macro="">
      <xdr:nvCxnSpPr>
        <xdr:cNvPr id="745" name="直線コネクタ 744"/>
        <xdr:cNvCxnSpPr/>
      </xdr:nvCxnSpPr>
      <xdr:spPr>
        <a:xfrm flipV="1">
          <a:off x="19545300" y="6434620"/>
          <a:ext cx="889000" cy="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140403</xdr:rowOff>
    </xdr:from>
    <xdr:ext cx="469744" cy="259045"/>
    <xdr:sp macro="" textlink="">
      <xdr:nvSpPr>
        <xdr:cNvPr id="747" name="テキスト ボックス 746"/>
        <xdr:cNvSpPr txBox="1"/>
      </xdr:nvSpPr>
      <xdr:spPr>
        <a:xfrm>
          <a:off x="20199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148311</xdr:rowOff>
    </xdr:from>
    <xdr:to>
      <xdr:col>102</xdr:col>
      <xdr:colOff>114300</xdr:colOff>
      <xdr:row>37</xdr:row>
      <xdr:rowOff>167970</xdr:rowOff>
    </xdr:to>
    <xdr:cxnSp macro="">
      <xdr:nvCxnSpPr>
        <xdr:cNvPr id="748" name="直線コネクタ 747"/>
        <xdr:cNvCxnSpPr/>
      </xdr:nvCxnSpPr>
      <xdr:spPr>
        <a:xfrm flipV="1">
          <a:off x="18656300" y="6491961"/>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164978</xdr:rowOff>
    </xdr:from>
    <xdr:ext cx="469744" cy="259045"/>
    <xdr:sp macro="" textlink="">
      <xdr:nvSpPr>
        <xdr:cNvPr id="750" name="テキスト ボックス 749"/>
        <xdr:cNvSpPr txBox="1"/>
      </xdr:nvSpPr>
      <xdr:spPr>
        <a:xfrm>
          <a:off x="19310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156900</xdr:rowOff>
    </xdr:from>
    <xdr:ext cx="469744" cy="259045"/>
    <xdr:sp macro="" textlink="">
      <xdr:nvSpPr>
        <xdr:cNvPr id="752" name="テキスト ボックス 751"/>
        <xdr:cNvSpPr txBox="1"/>
      </xdr:nvSpPr>
      <xdr:spPr>
        <a:xfrm>
          <a:off x="18421428" y="66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57048</xdr:rowOff>
    </xdr:from>
    <xdr:to>
      <xdr:col>116</xdr:col>
      <xdr:colOff>114300</xdr:colOff>
      <xdr:row>37</xdr:row>
      <xdr:rowOff>158648</xdr:rowOff>
    </xdr:to>
    <xdr:sp macro="" textlink="">
      <xdr:nvSpPr>
        <xdr:cNvPr id="758" name="楕円 757"/>
        <xdr:cNvSpPr/>
      </xdr:nvSpPr>
      <xdr:spPr>
        <a:xfrm>
          <a:off x="22110700" y="64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79925</xdr:rowOff>
    </xdr:from>
    <xdr:ext cx="469744" cy="259045"/>
    <xdr:sp macro="" textlink="">
      <xdr:nvSpPr>
        <xdr:cNvPr id="759" name="投資及び出資金該当値テキスト"/>
        <xdr:cNvSpPr txBox="1"/>
      </xdr:nvSpPr>
      <xdr:spPr>
        <a:xfrm>
          <a:off x="22212300" y="62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58001</xdr:rowOff>
    </xdr:from>
    <xdr:to>
      <xdr:col>112</xdr:col>
      <xdr:colOff>38100</xdr:colOff>
      <xdr:row>37</xdr:row>
      <xdr:rowOff>159601</xdr:rowOff>
    </xdr:to>
    <xdr:sp macro="" textlink="">
      <xdr:nvSpPr>
        <xdr:cNvPr id="760" name="楕円 759"/>
        <xdr:cNvSpPr/>
      </xdr:nvSpPr>
      <xdr:spPr>
        <a:xfrm>
          <a:off x="21272500" y="640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4678</xdr:rowOff>
    </xdr:from>
    <xdr:ext cx="469744" cy="259045"/>
    <xdr:sp macro="" textlink="">
      <xdr:nvSpPr>
        <xdr:cNvPr id="761" name="テキスト ボックス 760"/>
        <xdr:cNvSpPr txBox="1"/>
      </xdr:nvSpPr>
      <xdr:spPr>
        <a:xfrm>
          <a:off x="21088428" y="617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40170</xdr:rowOff>
    </xdr:from>
    <xdr:to>
      <xdr:col>107</xdr:col>
      <xdr:colOff>101600</xdr:colOff>
      <xdr:row>37</xdr:row>
      <xdr:rowOff>141770</xdr:rowOff>
    </xdr:to>
    <xdr:sp macro="" textlink="">
      <xdr:nvSpPr>
        <xdr:cNvPr id="762" name="楕円 761"/>
        <xdr:cNvSpPr/>
      </xdr:nvSpPr>
      <xdr:spPr>
        <a:xfrm>
          <a:off x="20383500" y="63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158297</xdr:rowOff>
    </xdr:from>
    <xdr:ext cx="469744" cy="259045"/>
    <xdr:sp macro="" textlink="">
      <xdr:nvSpPr>
        <xdr:cNvPr id="763" name="テキスト ボックス 762"/>
        <xdr:cNvSpPr txBox="1"/>
      </xdr:nvSpPr>
      <xdr:spPr>
        <a:xfrm>
          <a:off x="20199428" y="615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97511</xdr:rowOff>
    </xdr:from>
    <xdr:to>
      <xdr:col>102</xdr:col>
      <xdr:colOff>165100</xdr:colOff>
      <xdr:row>38</xdr:row>
      <xdr:rowOff>27660</xdr:rowOff>
    </xdr:to>
    <xdr:sp macro="" textlink="">
      <xdr:nvSpPr>
        <xdr:cNvPr id="764" name="楕円 763"/>
        <xdr:cNvSpPr/>
      </xdr:nvSpPr>
      <xdr:spPr>
        <a:xfrm>
          <a:off x="19494500" y="64411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44188</xdr:rowOff>
    </xdr:from>
    <xdr:ext cx="469744" cy="259045"/>
    <xdr:sp macro="" textlink="">
      <xdr:nvSpPr>
        <xdr:cNvPr id="765" name="テキスト ボックス 764"/>
        <xdr:cNvSpPr txBox="1"/>
      </xdr:nvSpPr>
      <xdr:spPr>
        <a:xfrm>
          <a:off x="19310428" y="621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117170</xdr:rowOff>
    </xdr:from>
    <xdr:to>
      <xdr:col>98</xdr:col>
      <xdr:colOff>38100</xdr:colOff>
      <xdr:row>38</xdr:row>
      <xdr:rowOff>47320</xdr:rowOff>
    </xdr:to>
    <xdr:sp macro="" textlink="">
      <xdr:nvSpPr>
        <xdr:cNvPr id="766" name="楕円 765"/>
        <xdr:cNvSpPr/>
      </xdr:nvSpPr>
      <xdr:spPr>
        <a:xfrm>
          <a:off x="18605500" y="64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63847</xdr:rowOff>
    </xdr:from>
    <xdr:ext cx="469744" cy="259045"/>
    <xdr:sp macro="" textlink="">
      <xdr:nvSpPr>
        <xdr:cNvPr id="767" name="テキスト ボックス 766"/>
        <xdr:cNvSpPr txBox="1"/>
      </xdr:nvSpPr>
      <xdr:spPr>
        <a:xfrm>
          <a:off x="18421428" y="623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11409</xdr:rowOff>
    </xdr:from>
    <xdr:to>
      <xdr:col>116</xdr:col>
      <xdr:colOff>63500</xdr:colOff>
      <xdr:row>58</xdr:row>
      <xdr:rowOff>11867</xdr:rowOff>
    </xdr:to>
    <xdr:cxnSp macro="">
      <xdr:nvCxnSpPr>
        <xdr:cNvPr id="794" name="直線コネクタ 793"/>
        <xdr:cNvCxnSpPr/>
      </xdr:nvCxnSpPr>
      <xdr:spPr>
        <a:xfrm flipV="1">
          <a:off x="21323300" y="9955509"/>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8072</xdr:rowOff>
    </xdr:from>
    <xdr:to>
      <xdr:col>111</xdr:col>
      <xdr:colOff>177800</xdr:colOff>
      <xdr:row>58</xdr:row>
      <xdr:rowOff>11867</xdr:rowOff>
    </xdr:to>
    <xdr:cxnSp macro="">
      <xdr:nvCxnSpPr>
        <xdr:cNvPr id="797" name="直線コネクタ 796"/>
        <xdr:cNvCxnSpPr/>
      </xdr:nvCxnSpPr>
      <xdr:spPr>
        <a:xfrm>
          <a:off x="20434300" y="9952172"/>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125755</xdr:rowOff>
    </xdr:from>
    <xdr:to>
      <xdr:col>107</xdr:col>
      <xdr:colOff>50800</xdr:colOff>
      <xdr:row>58</xdr:row>
      <xdr:rowOff>8072</xdr:rowOff>
    </xdr:to>
    <xdr:cxnSp macro="">
      <xdr:nvCxnSpPr>
        <xdr:cNvPr id="800" name="直線コネクタ 799"/>
        <xdr:cNvCxnSpPr/>
      </xdr:nvCxnSpPr>
      <xdr:spPr>
        <a:xfrm>
          <a:off x="19545300" y="9898405"/>
          <a:ext cx="8890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125755</xdr:rowOff>
    </xdr:from>
    <xdr:to>
      <xdr:col>102</xdr:col>
      <xdr:colOff>114300</xdr:colOff>
      <xdr:row>57</xdr:row>
      <xdr:rowOff>127905</xdr:rowOff>
    </xdr:to>
    <xdr:cxnSp macro="">
      <xdr:nvCxnSpPr>
        <xdr:cNvPr id="803" name="直線コネクタ 802"/>
        <xdr:cNvCxnSpPr/>
      </xdr:nvCxnSpPr>
      <xdr:spPr>
        <a:xfrm flipV="1">
          <a:off x="18656300" y="9898405"/>
          <a:ext cx="889000" cy="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132059</xdr:rowOff>
    </xdr:from>
    <xdr:to>
      <xdr:col>116</xdr:col>
      <xdr:colOff>114300</xdr:colOff>
      <xdr:row>58</xdr:row>
      <xdr:rowOff>62209</xdr:rowOff>
    </xdr:to>
    <xdr:sp macro="" textlink="">
      <xdr:nvSpPr>
        <xdr:cNvPr id="813" name="楕円 812"/>
        <xdr:cNvSpPr/>
      </xdr:nvSpPr>
      <xdr:spPr>
        <a:xfrm>
          <a:off x="22110700" y="990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110486</xdr:rowOff>
    </xdr:from>
    <xdr:ext cx="469744" cy="259045"/>
    <xdr:sp macro="" textlink="">
      <xdr:nvSpPr>
        <xdr:cNvPr id="814" name="貸付金該当値テキスト"/>
        <xdr:cNvSpPr txBox="1"/>
      </xdr:nvSpPr>
      <xdr:spPr>
        <a:xfrm>
          <a:off x="22212300" y="988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132517</xdr:rowOff>
    </xdr:from>
    <xdr:to>
      <xdr:col>112</xdr:col>
      <xdr:colOff>38100</xdr:colOff>
      <xdr:row>58</xdr:row>
      <xdr:rowOff>62667</xdr:rowOff>
    </xdr:to>
    <xdr:sp macro="" textlink="">
      <xdr:nvSpPr>
        <xdr:cNvPr id="815" name="楕円 814"/>
        <xdr:cNvSpPr/>
      </xdr:nvSpPr>
      <xdr:spPr>
        <a:xfrm>
          <a:off x="21272500" y="990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53794</xdr:rowOff>
    </xdr:from>
    <xdr:ext cx="469744" cy="259045"/>
    <xdr:sp macro="" textlink="">
      <xdr:nvSpPr>
        <xdr:cNvPr id="816" name="テキスト ボックス 815"/>
        <xdr:cNvSpPr txBox="1"/>
      </xdr:nvSpPr>
      <xdr:spPr>
        <a:xfrm>
          <a:off x="21088428" y="999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128722</xdr:rowOff>
    </xdr:from>
    <xdr:to>
      <xdr:col>107</xdr:col>
      <xdr:colOff>101600</xdr:colOff>
      <xdr:row>58</xdr:row>
      <xdr:rowOff>58872</xdr:rowOff>
    </xdr:to>
    <xdr:sp macro="" textlink="">
      <xdr:nvSpPr>
        <xdr:cNvPr id="817" name="楕円 816"/>
        <xdr:cNvSpPr/>
      </xdr:nvSpPr>
      <xdr:spPr>
        <a:xfrm>
          <a:off x="20383500" y="990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49999</xdr:rowOff>
    </xdr:from>
    <xdr:ext cx="469744" cy="259045"/>
    <xdr:sp macro="" textlink="">
      <xdr:nvSpPr>
        <xdr:cNvPr id="818" name="テキスト ボックス 817"/>
        <xdr:cNvSpPr txBox="1"/>
      </xdr:nvSpPr>
      <xdr:spPr>
        <a:xfrm>
          <a:off x="20199428" y="999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74955</xdr:rowOff>
    </xdr:from>
    <xdr:to>
      <xdr:col>102</xdr:col>
      <xdr:colOff>165100</xdr:colOff>
      <xdr:row>58</xdr:row>
      <xdr:rowOff>5105</xdr:rowOff>
    </xdr:to>
    <xdr:sp macro="" textlink="">
      <xdr:nvSpPr>
        <xdr:cNvPr id="819" name="楕円 818"/>
        <xdr:cNvSpPr/>
      </xdr:nvSpPr>
      <xdr:spPr>
        <a:xfrm>
          <a:off x="19494500" y="98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167682</xdr:rowOff>
    </xdr:from>
    <xdr:ext cx="469744" cy="259045"/>
    <xdr:sp macro="" textlink="">
      <xdr:nvSpPr>
        <xdr:cNvPr id="820" name="テキスト ボックス 819"/>
        <xdr:cNvSpPr txBox="1"/>
      </xdr:nvSpPr>
      <xdr:spPr>
        <a:xfrm>
          <a:off x="19310428" y="994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77105</xdr:rowOff>
    </xdr:from>
    <xdr:to>
      <xdr:col>98</xdr:col>
      <xdr:colOff>38100</xdr:colOff>
      <xdr:row>58</xdr:row>
      <xdr:rowOff>7255</xdr:rowOff>
    </xdr:to>
    <xdr:sp macro="" textlink="">
      <xdr:nvSpPr>
        <xdr:cNvPr id="821" name="楕円 820"/>
        <xdr:cNvSpPr/>
      </xdr:nvSpPr>
      <xdr:spPr>
        <a:xfrm>
          <a:off x="18605500" y="984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169832</xdr:rowOff>
    </xdr:from>
    <xdr:ext cx="469744" cy="259045"/>
    <xdr:sp macro="" textlink="">
      <xdr:nvSpPr>
        <xdr:cNvPr id="822" name="テキスト ボックス 821"/>
        <xdr:cNvSpPr txBox="1"/>
      </xdr:nvSpPr>
      <xdr:spPr>
        <a:xfrm>
          <a:off x="18421428" y="994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83865</xdr:rowOff>
    </xdr:from>
    <xdr:to>
      <xdr:col>116</xdr:col>
      <xdr:colOff>63500</xdr:colOff>
      <xdr:row>77</xdr:row>
      <xdr:rowOff>89827</xdr:rowOff>
    </xdr:to>
    <xdr:cxnSp macro="">
      <xdr:nvCxnSpPr>
        <xdr:cNvPr id="852" name="直線コネクタ 851"/>
        <xdr:cNvCxnSpPr/>
      </xdr:nvCxnSpPr>
      <xdr:spPr>
        <a:xfrm>
          <a:off x="21323300" y="13285515"/>
          <a:ext cx="8382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83865</xdr:rowOff>
    </xdr:from>
    <xdr:to>
      <xdr:col>111</xdr:col>
      <xdr:colOff>177800</xdr:colOff>
      <xdr:row>77</xdr:row>
      <xdr:rowOff>107125</xdr:rowOff>
    </xdr:to>
    <xdr:cxnSp macro="">
      <xdr:nvCxnSpPr>
        <xdr:cNvPr id="855" name="直線コネクタ 854"/>
        <xdr:cNvCxnSpPr/>
      </xdr:nvCxnSpPr>
      <xdr:spPr>
        <a:xfrm flipV="1">
          <a:off x="20434300" y="13285515"/>
          <a:ext cx="8890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107125</xdr:rowOff>
    </xdr:from>
    <xdr:to>
      <xdr:col>107</xdr:col>
      <xdr:colOff>50800</xdr:colOff>
      <xdr:row>77</xdr:row>
      <xdr:rowOff>118059</xdr:rowOff>
    </xdr:to>
    <xdr:cxnSp macro="">
      <xdr:nvCxnSpPr>
        <xdr:cNvPr id="858" name="直線コネクタ 857"/>
        <xdr:cNvCxnSpPr/>
      </xdr:nvCxnSpPr>
      <xdr:spPr>
        <a:xfrm flipV="1">
          <a:off x="19545300" y="13308775"/>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118059</xdr:rowOff>
    </xdr:from>
    <xdr:to>
      <xdr:col>102</xdr:col>
      <xdr:colOff>114300</xdr:colOff>
      <xdr:row>77</xdr:row>
      <xdr:rowOff>129070</xdr:rowOff>
    </xdr:to>
    <xdr:cxnSp macro="">
      <xdr:nvCxnSpPr>
        <xdr:cNvPr id="861" name="直線コネクタ 860"/>
        <xdr:cNvCxnSpPr/>
      </xdr:nvCxnSpPr>
      <xdr:spPr>
        <a:xfrm flipV="1">
          <a:off x="18656300" y="13319709"/>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39027</xdr:rowOff>
    </xdr:from>
    <xdr:to>
      <xdr:col>116</xdr:col>
      <xdr:colOff>114300</xdr:colOff>
      <xdr:row>77</xdr:row>
      <xdr:rowOff>140627</xdr:rowOff>
    </xdr:to>
    <xdr:sp macro="" textlink="">
      <xdr:nvSpPr>
        <xdr:cNvPr id="871" name="楕円 870"/>
        <xdr:cNvSpPr/>
      </xdr:nvSpPr>
      <xdr:spPr>
        <a:xfrm>
          <a:off x="22110700" y="132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17454</xdr:rowOff>
    </xdr:from>
    <xdr:ext cx="534377" cy="259045"/>
    <xdr:sp macro="" textlink="">
      <xdr:nvSpPr>
        <xdr:cNvPr id="872" name="繰出金該当値テキスト"/>
        <xdr:cNvSpPr txBox="1"/>
      </xdr:nvSpPr>
      <xdr:spPr>
        <a:xfrm>
          <a:off x="22212300" y="1321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33065</xdr:rowOff>
    </xdr:from>
    <xdr:to>
      <xdr:col>112</xdr:col>
      <xdr:colOff>38100</xdr:colOff>
      <xdr:row>77</xdr:row>
      <xdr:rowOff>134665</xdr:rowOff>
    </xdr:to>
    <xdr:sp macro="" textlink="">
      <xdr:nvSpPr>
        <xdr:cNvPr id="873" name="楕円 872"/>
        <xdr:cNvSpPr/>
      </xdr:nvSpPr>
      <xdr:spPr>
        <a:xfrm>
          <a:off x="21272500" y="132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125792</xdr:rowOff>
    </xdr:from>
    <xdr:ext cx="534377" cy="259045"/>
    <xdr:sp macro="" textlink="">
      <xdr:nvSpPr>
        <xdr:cNvPr id="874" name="テキスト ボックス 873"/>
        <xdr:cNvSpPr txBox="1"/>
      </xdr:nvSpPr>
      <xdr:spPr>
        <a:xfrm>
          <a:off x="21056111" y="1332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56325</xdr:rowOff>
    </xdr:from>
    <xdr:to>
      <xdr:col>107</xdr:col>
      <xdr:colOff>101600</xdr:colOff>
      <xdr:row>77</xdr:row>
      <xdr:rowOff>157925</xdr:rowOff>
    </xdr:to>
    <xdr:sp macro="" textlink="">
      <xdr:nvSpPr>
        <xdr:cNvPr id="875" name="楕円 874"/>
        <xdr:cNvSpPr/>
      </xdr:nvSpPr>
      <xdr:spPr>
        <a:xfrm>
          <a:off x="20383500" y="132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149052</xdr:rowOff>
    </xdr:from>
    <xdr:ext cx="534377" cy="259045"/>
    <xdr:sp macro="" textlink="">
      <xdr:nvSpPr>
        <xdr:cNvPr id="876" name="テキスト ボックス 875"/>
        <xdr:cNvSpPr txBox="1"/>
      </xdr:nvSpPr>
      <xdr:spPr>
        <a:xfrm>
          <a:off x="20167111" y="133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67259</xdr:rowOff>
    </xdr:from>
    <xdr:to>
      <xdr:col>102</xdr:col>
      <xdr:colOff>165100</xdr:colOff>
      <xdr:row>77</xdr:row>
      <xdr:rowOff>168859</xdr:rowOff>
    </xdr:to>
    <xdr:sp macro="" textlink="">
      <xdr:nvSpPr>
        <xdr:cNvPr id="877" name="楕円 876"/>
        <xdr:cNvSpPr/>
      </xdr:nvSpPr>
      <xdr:spPr>
        <a:xfrm>
          <a:off x="19494500" y="132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159986</xdr:rowOff>
    </xdr:from>
    <xdr:ext cx="534377" cy="259045"/>
    <xdr:sp macro="" textlink="">
      <xdr:nvSpPr>
        <xdr:cNvPr id="878" name="テキスト ボックス 877"/>
        <xdr:cNvSpPr txBox="1"/>
      </xdr:nvSpPr>
      <xdr:spPr>
        <a:xfrm>
          <a:off x="19278111" y="133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78270</xdr:rowOff>
    </xdr:from>
    <xdr:to>
      <xdr:col>98</xdr:col>
      <xdr:colOff>38100</xdr:colOff>
      <xdr:row>78</xdr:row>
      <xdr:rowOff>8420</xdr:rowOff>
    </xdr:to>
    <xdr:sp macro="" textlink="">
      <xdr:nvSpPr>
        <xdr:cNvPr id="879" name="楕円 878"/>
        <xdr:cNvSpPr/>
      </xdr:nvSpPr>
      <xdr:spPr>
        <a:xfrm>
          <a:off x="18605500" y="132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170997</xdr:rowOff>
    </xdr:from>
    <xdr:ext cx="534377" cy="259045"/>
    <xdr:sp macro="" textlink="">
      <xdr:nvSpPr>
        <xdr:cNvPr id="880" name="テキスト ボックス 879"/>
        <xdr:cNvSpPr txBox="1"/>
      </xdr:nvSpPr>
      <xdr:spPr>
        <a:xfrm>
          <a:off x="18389111" y="133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住民一人当たりの性質別歳出決算額は、全体として類似団体平均と同水準にある。</a:t>
          </a:r>
        </a:p>
        <a:p>
          <a:r>
            <a:rPr kumimoji="1" lang="ja-JP" altLang="en-US" sz="1300">
              <a:latin typeface="ＭＳ Ｐゴシック" panose="020B0600070205080204" pitchFamily="50" charset="-128"/>
              <a:ea typeface="ＭＳ Ｐゴシック" panose="020B0600070205080204" pitchFamily="50" charset="-128"/>
            </a:rPr>
            <a:t>ただし、扶助費の類似団体平均との乖離が大きくなっている。これは、当市は平成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年度から幼保一元化による効率化な教育・保育を実施しており、平成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年度子ども・子育て支援新制度による影響が他団体と比べて軽微であったためと思われる。</a:t>
          </a:r>
        </a:p>
        <a:p>
          <a:r>
            <a:rPr kumimoji="1" lang="ja-JP" altLang="en-US" sz="1300">
              <a:latin typeface="ＭＳ Ｐゴシック" panose="020B0600070205080204" pitchFamily="50" charset="-128"/>
              <a:ea typeface="ＭＳ Ｐゴシック" panose="020B0600070205080204" pitchFamily="50" charset="-128"/>
            </a:rPr>
            <a:t>また、補助費等は住民一人当たり</a:t>
          </a:r>
          <a:r>
            <a:rPr kumimoji="1" lang="en-US" altLang="ja-JP" sz="1300">
              <a:latin typeface="ＭＳ Ｐゴシック" panose="020B0600070205080204" pitchFamily="50" charset="-128"/>
              <a:ea typeface="ＭＳ Ｐゴシック" panose="020B0600070205080204" pitchFamily="50" charset="-128"/>
            </a:rPr>
            <a:t>134,566</a:t>
          </a:r>
          <a:r>
            <a:rPr kumimoji="1" lang="ja-JP" altLang="en-US" sz="1300">
              <a:latin typeface="ＭＳ Ｐゴシック" panose="020B0600070205080204" pitchFamily="50" charset="-128"/>
              <a:ea typeface="ＭＳ Ｐゴシック" panose="020B0600070205080204" pitchFamily="50" charset="-128"/>
            </a:rPr>
            <a:t>円となっており、前年度</a:t>
          </a:r>
          <a:r>
            <a:rPr kumimoji="1" lang="en-US" altLang="ja-JP" sz="1300">
              <a:latin typeface="ＭＳ Ｐゴシック" panose="020B0600070205080204" pitchFamily="50" charset="-128"/>
              <a:ea typeface="ＭＳ Ｐゴシック" panose="020B0600070205080204" pitchFamily="50" charset="-128"/>
            </a:rPr>
            <a:t>31,620</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倍超の大幅な増加となった。これは、特別定額給付金の給付が主な要因である。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今後は公共施設等総合管理計画に基づき、施設更新や統廃合を計画的に行い、できる限り事業費の削減と平準化を目指すこととしている。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36,985
35,916
174.86
22,068,431
21,251,675
518,056
9,598,194
13,666,032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79284</xdr:rowOff>
    </xdr:from>
    <xdr:to>
      <xdr:col>24</xdr:col>
      <xdr:colOff>63500</xdr:colOff>
      <xdr:row>36</xdr:row>
      <xdr:rowOff>89734</xdr:rowOff>
    </xdr:to>
    <xdr:cxnSp macro="">
      <xdr:nvCxnSpPr>
        <xdr:cNvPr id="63" name="直線コネクタ 62"/>
        <xdr:cNvCxnSpPr/>
      </xdr:nvCxnSpPr>
      <xdr:spPr>
        <a:xfrm flipV="1">
          <a:off x="3797300" y="6251484"/>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89734</xdr:rowOff>
    </xdr:from>
    <xdr:to>
      <xdr:col>19</xdr:col>
      <xdr:colOff>177800</xdr:colOff>
      <xdr:row>36</xdr:row>
      <xdr:rowOff>141333</xdr:rowOff>
    </xdr:to>
    <xdr:cxnSp macro="">
      <xdr:nvCxnSpPr>
        <xdr:cNvPr id="66" name="直線コネクタ 65"/>
        <xdr:cNvCxnSpPr/>
      </xdr:nvCxnSpPr>
      <xdr:spPr>
        <a:xfrm flipV="1">
          <a:off x="2908300" y="6261934"/>
          <a:ext cx="8890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141333</xdr:rowOff>
    </xdr:from>
    <xdr:to>
      <xdr:col>15</xdr:col>
      <xdr:colOff>50800</xdr:colOff>
      <xdr:row>36</xdr:row>
      <xdr:rowOff>166805</xdr:rowOff>
    </xdr:to>
    <xdr:cxnSp macro="">
      <xdr:nvCxnSpPr>
        <xdr:cNvPr id="69" name="直線コネクタ 68"/>
        <xdr:cNvCxnSpPr/>
      </xdr:nvCxnSpPr>
      <xdr:spPr>
        <a:xfrm flipV="1">
          <a:off x="2019300" y="6313533"/>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140353</xdr:rowOff>
    </xdr:from>
    <xdr:to>
      <xdr:col>10</xdr:col>
      <xdr:colOff>114300</xdr:colOff>
      <xdr:row>36</xdr:row>
      <xdr:rowOff>166805</xdr:rowOff>
    </xdr:to>
    <xdr:cxnSp macro="">
      <xdr:nvCxnSpPr>
        <xdr:cNvPr id="72" name="直線コネクタ 71"/>
        <xdr:cNvCxnSpPr/>
      </xdr:nvCxnSpPr>
      <xdr:spPr>
        <a:xfrm>
          <a:off x="1130300" y="6312553"/>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28484</xdr:rowOff>
    </xdr:from>
    <xdr:to>
      <xdr:col>24</xdr:col>
      <xdr:colOff>114300</xdr:colOff>
      <xdr:row>36</xdr:row>
      <xdr:rowOff>130084</xdr:rowOff>
    </xdr:to>
    <xdr:sp macro="" textlink="">
      <xdr:nvSpPr>
        <xdr:cNvPr id="82" name="楕円 81"/>
        <xdr:cNvSpPr/>
      </xdr:nvSpPr>
      <xdr:spPr>
        <a:xfrm>
          <a:off x="45847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51361</xdr:rowOff>
    </xdr:from>
    <xdr:ext cx="469744" cy="259045"/>
    <xdr:sp macro="" textlink="">
      <xdr:nvSpPr>
        <xdr:cNvPr id="83" name="議会費該当値テキスト"/>
        <xdr:cNvSpPr txBox="1"/>
      </xdr:nvSpPr>
      <xdr:spPr>
        <a:xfrm>
          <a:off x="4686300" y="605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38934</xdr:rowOff>
    </xdr:from>
    <xdr:to>
      <xdr:col>20</xdr:col>
      <xdr:colOff>38100</xdr:colOff>
      <xdr:row>36</xdr:row>
      <xdr:rowOff>140534</xdr:rowOff>
    </xdr:to>
    <xdr:sp macro="" textlink="">
      <xdr:nvSpPr>
        <xdr:cNvPr id="84" name="楕円 83"/>
        <xdr:cNvSpPr/>
      </xdr:nvSpPr>
      <xdr:spPr>
        <a:xfrm>
          <a:off x="3746500" y="621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131661</xdr:rowOff>
    </xdr:from>
    <xdr:ext cx="469744" cy="259045"/>
    <xdr:sp macro="" textlink="">
      <xdr:nvSpPr>
        <xdr:cNvPr id="85" name="テキスト ボックス 84"/>
        <xdr:cNvSpPr txBox="1"/>
      </xdr:nvSpPr>
      <xdr:spPr>
        <a:xfrm>
          <a:off x="3562428" y="630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90533</xdr:rowOff>
    </xdr:from>
    <xdr:to>
      <xdr:col>15</xdr:col>
      <xdr:colOff>101600</xdr:colOff>
      <xdr:row>37</xdr:row>
      <xdr:rowOff>20683</xdr:rowOff>
    </xdr:to>
    <xdr:sp macro="" textlink="">
      <xdr:nvSpPr>
        <xdr:cNvPr id="86" name="楕円 85"/>
        <xdr:cNvSpPr/>
      </xdr:nvSpPr>
      <xdr:spPr>
        <a:xfrm>
          <a:off x="2857500" y="62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11810</xdr:rowOff>
    </xdr:from>
    <xdr:ext cx="469744" cy="259045"/>
    <xdr:sp macro="" textlink="">
      <xdr:nvSpPr>
        <xdr:cNvPr id="87" name="テキスト ボックス 86"/>
        <xdr:cNvSpPr txBox="1"/>
      </xdr:nvSpPr>
      <xdr:spPr>
        <a:xfrm>
          <a:off x="2673428" y="635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116005</xdr:rowOff>
    </xdr:from>
    <xdr:to>
      <xdr:col>10</xdr:col>
      <xdr:colOff>165100</xdr:colOff>
      <xdr:row>37</xdr:row>
      <xdr:rowOff>46155</xdr:rowOff>
    </xdr:to>
    <xdr:sp macro="" textlink="">
      <xdr:nvSpPr>
        <xdr:cNvPr id="88" name="楕円 87"/>
        <xdr:cNvSpPr/>
      </xdr:nvSpPr>
      <xdr:spPr>
        <a:xfrm>
          <a:off x="1968500" y="628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37282</xdr:rowOff>
    </xdr:from>
    <xdr:ext cx="469744" cy="259045"/>
    <xdr:sp macro="" textlink="">
      <xdr:nvSpPr>
        <xdr:cNvPr id="89" name="テキスト ボックス 88"/>
        <xdr:cNvSpPr txBox="1"/>
      </xdr:nvSpPr>
      <xdr:spPr>
        <a:xfrm>
          <a:off x="1784428" y="638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89553</xdr:rowOff>
    </xdr:from>
    <xdr:to>
      <xdr:col>6</xdr:col>
      <xdr:colOff>38100</xdr:colOff>
      <xdr:row>37</xdr:row>
      <xdr:rowOff>19703</xdr:rowOff>
    </xdr:to>
    <xdr:sp macro="" textlink="">
      <xdr:nvSpPr>
        <xdr:cNvPr id="90" name="楕円 89"/>
        <xdr:cNvSpPr/>
      </xdr:nvSpPr>
      <xdr:spPr>
        <a:xfrm>
          <a:off x="1079500" y="62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10830</xdr:rowOff>
    </xdr:from>
    <xdr:ext cx="469744" cy="259045"/>
    <xdr:sp macro="" textlink="">
      <xdr:nvSpPr>
        <xdr:cNvPr id="91" name="テキスト ボックス 90"/>
        <xdr:cNvSpPr txBox="1"/>
      </xdr:nvSpPr>
      <xdr:spPr>
        <a:xfrm>
          <a:off x="895428" y="635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5267</xdr:rowOff>
    </xdr:from>
    <xdr:to>
      <xdr:col>24</xdr:col>
      <xdr:colOff>63500</xdr:colOff>
      <xdr:row>58</xdr:row>
      <xdr:rowOff>27454</xdr:rowOff>
    </xdr:to>
    <xdr:cxnSp macro="">
      <xdr:nvCxnSpPr>
        <xdr:cNvPr id="122" name="直線コネクタ 121"/>
        <xdr:cNvCxnSpPr/>
      </xdr:nvCxnSpPr>
      <xdr:spPr>
        <a:xfrm flipV="1">
          <a:off x="3797300" y="9606467"/>
          <a:ext cx="838200" cy="36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27454</xdr:rowOff>
    </xdr:from>
    <xdr:to>
      <xdr:col>19</xdr:col>
      <xdr:colOff>177800</xdr:colOff>
      <xdr:row>58</xdr:row>
      <xdr:rowOff>94565</xdr:rowOff>
    </xdr:to>
    <xdr:cxnSp macro="">
      <xdr:nvCxnSpPr>
        <xdr:cNvPr id="125" name="直線コネクタ 124"/>
        <xdr:cNvCxnSpPr/>
      </xdr:nvCxnSpPr>
      <xdr:spPr>
        <a:xfrm flipV="1">
          <a:off x="2908300" y="9971554"/>
          <a:ext cx="889000" cy="6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13105</xdr:rowOff>
    </xdr:from>
    <xdr:to>
      <xdr:col>15</xdr:col>
      <xdr:colOff>50800</xdr:colOff>
      <xdr:row>58</xdr:row>
      <xdr:rowOff>94565</xdr:rowOff>
    </xdr:to>
    <xdr:cxnSp macro="">
      <xdr:nvCxnSpPr>
        <xdr:cNvPr id="128" name="直線コネクタ 127"/>
        <xdr:cNvCxnSpPr/>
      </xdr:nvCxnSpPr>
      <xdr:spPr>
        <a:xfrm>
          <a:off x="2019300" y="9957205"/>
          <a:ext cx="889000" cy="8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13105</xdr:rowOff>
    </xdr:from>
    <xdr:to>
      <xdr:col>10</xdr:col>
      <xdr:colOff>114300</xdr:colOff>
      <xdr:row>58</xdr:row>
      <xdr:rowOff>69223</xdr:rowOff>
    </xdr:to>
    <xdr:cxnSp macro="">
      <xdr:nvCxnSpPr>
        <xdr:cNvPr id="131" name="直線コネクタ 130"/>
        <xdr:cNvCxnSpPr/>
      </xdr:nvCxnSpPr>
      <xdr:spPr>
        <a:xfrm flipV="1">
          <a:off x="1130300" y="9957205"/>
          <a:ext cx="889000" cy="5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125917</xdr:rowOff>
    </xdr:from>
    <xdr:to>
      <xdr:col>24</xdr:col>
      <xdr:colOff>114300</xdr:colOff>
      <xdr:row>56</xdr:row>
      <xdr:rowOff>56067</xdr:rowOff>
    </xdr:to>
    <xdr:sp macro="" textlink="">
      <xdr:nvSpPr>
        <xdr:cNvPr id="141" name="楕円 140"/>
        <xdr:cNvSpPr/>
      </xdr:nvSpPr>
      <xdr:spPr>
        <a:xfrm>
          <a:off x="4584700" y="955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104344</xdr:rowOff>
    </xdr:from>
    <xdr:ext cx="599010" cy="259045"/>
    <xdr:sp macro="" textlink="">
      <xdr:nvSpPr>
        <xdr:cNvPr id="142" name="総務費該当値テキスト"/>
        <xdr:cNvSpPr txBox="1"/>
      </xdr:nvSpPr>
      <xdr:spPr>
        <a:xfrm>
          <a:off x="4686300" y="9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148104</xdr:rowOff>
    </xdr:from>
    <xdr:to>
      <xdr:col>20</xdr:col>
      <xdr:colOff>38100</xdr:colOff>
      <xdr:row>58</xdr:row>
      <xdr:rowOff>78254</xdr:rowOff>
    </xdr:to>
    <xdr:sp macro="" textlink="">
      <xdr:nvSpPr>
        <xdr:cNvPr id="143" name="楕円 142"/>
        <xdr:cNvSpPr/>
      </xdr:nvSpPr>
      <xdr:spPr>
        <a:xfrm>
          <a:off x="3746500" y="992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69381</xdr:rowOff>
    </xdr:from>
    <xdr:ext cx="534377" cy="259045"/>
    <xdr:sp macro="" textlink="">
      <xdr:nvSpPr>
        <xdr:cNvPr id="144" name="テキスト ボックス 143"/>
        <xdr:cNvSpPr txBox="1"/>
      </xdr:nvSpPr>
      <xdr:spPr>
        <a:xfrm>
          <a:off x="3530111" y="1001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43765</xdr:rowOff>
    </xdr:from>
    <xdr:to>
      <xdr:col>15</xdr:col>
      <xdr:colOff>101600</xdr:colOff>
      <xdr:row>58</xdr:row>
      <xdr:rowOff>145365</xdr:rowOff>
    </xdr:to>
    <xdr:sp macro="" textlink="">
      <xdr:nvSpPr>
        <xdr:cNvPr id="145" name="楕円 144"/>
        <xdr:cNvSpPr/>
      </xdr:nvSpPr>
      <xdr:spPr>
        <a:xfrm>
          <a:off x="2857500" y="99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136492</xdr:rowOff>
    </xdr:from>
    <xdr:ext cx="534377" cy="259045"/>
    <xdr:sp macro="" textlink="">
      <xdr:nvSpPr>
        <xdr:cNvPr id="146" name="テキスト ボックス 145"/>
        <xdr:cNvSpPr txBox="1"/>
      </xdr:nvSpPr>
      <xdr:spPr>
        <a:xfrm>
          <a:off x="2641111" y="1008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133755</xdr:rowOff>
    </xdr:from>
    <xdr:to>
      <xdr:col>10</xdr:col>
      <xdr:colOff>165100</xdr:colOff>
      <xdr:row>58</xdr:row>
      <xdr:rowOff>63905</xdr:rowOff>
    </xdr:to>
    <xdr:sp macro="" textlink="">
      <xdr:nvSpPr>
        <xdr:cNvPr id="147" name="楕円 146"/>
        <xdr:cNvSpPr/>
      </xdr:nvSpPr>
      <xdr:spPr>
        <a:xfrm>
          <a:off x="1968500" y="99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80432</xdr:rowOff>
    </xdr:from>
    <xdr:ext cx="534377" cy="259045"/>
    <xdr:sp macro="" textlink="">
      <xdr:nvSpPr>
        <xdr:cNvPr id="148" name="テキスト ボックス 147"/>
        <xdr:cNvSpPr txBox="1"/>
      </xdr:nvSpPr>
      <xdr:spPr>
        <a:xfrm>
          <a:off x="1752111" y="96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18423</xdr:rowOff>
    </xdr:from>
    <xdr:to>
      <xdr:col>6</xdr:col>
      <xdr:colOff>38100</xdr:colOff>
      <xdr:row>58</xdr:row>
      <xdr:rowOff>120023</xdr:rowOff>
    </xdr:to>
    <xdr:sp macro="" textlink="">
      <xdr:nvSpPr>
        <xdr:cNvPr id="149" name="楕円 148"/>
        <xdr:cNvSpPr/>
      </xdr:nvSpPr>
      <xdr:spPr>
        <a:xfrm>
          <a:off x="1079500" y="99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111150</xdr:rowOff>
    </xdr:from>
    <xdr:ext cx="534377" cy="259045"/>
    <xdr:sp macro="" textlink="">
      <xdr:nvSpPr>
        <xdr:cNvPr id="150" name="テキスト ボックス 149"/>
        <xdr:cNvSpPr txBox="1"/>
      </xdr:nvSpPr>
      <xdr:spPr>
        <a:xfrm>
          <a:off x="863111" y="1005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92380</xdr:rowOff>
    </xdr:from>
    <xdr:to>
      <xdr:col>24</xdr:col>
      <xdr:colOff>63500</xdr:colOff>
      <xdr:row>79</xdr:row>
      <xdr:rowOff>52620</xdr:rowOff>
    </xdr:to>
    <xdr:cxnSp macro="">
      <xdr:nvCxnSpPr>
        <xdr:cNvPr id="182" name="直線コネクタ 181"/>
        <xdr:cNvCxnSpPr/>
      </xdr:nvCxnSpPr>
      <xdr:spPr>
        <a:xfrm flipV="1">
          <a:off x="3797300" y="13465480"/>
          <a:ext cx="838200" cy="13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22803</xdr:rowOff>
    </xdr:from>
    <xdr:to>
      <xdr:col>19</xdr:col>
      <xdr:colOff>177800</xdr:colOff>
      <xdr:row>79</xdr:row>
      <xdr:rowOff>52620</xdr:rowOff>
    </xdr:to>
    <xdr:cxnSp macro="">
      <xdr:nvCxnSpPr>
        <xdr:cNvPr id="185" name="直線コネクタ 184"/>
        <xdr:cNvCxnSpPr/>
      </xdr:nvCxnSpPr>
      <xdr:spPr>
        <a:xfrm>
          <a:off x="2908300" y="13567353"/>
          <a:ext cx="8890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22803</xdr:rowOff>
    </xdr:from>
    <xdr:to>
      <xdr:col>15</xdr:col>
      <xdr:colOff>50800</xdr:colOff>
      <xdr:row>79</xdr:row>
      <xdr:rowOff>104366</xdr:rowOff>
    </xdr:to>
    <xdr:cxnSp macro="">
      <xdr:nvCxnSpPr>
        <xdr:cNvPr id="188" name="直線コネクタ 187"/>
        <xdr:cNvCxnSpPr/>
      </xdr:nvCxnSpPr>
      <xdr:spPr>
        <a:xfrm flipV="1">
          <a:off x="2019300" y="13567353"/>
          <a:ext cx="889000" cy="8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64963</xdr:rowOff>
    </xdr:from>
    <xdr:to>
      <xdr:col>10</xdr:col>
      <xdr:colOff>114300</xdr:colOff>
      <xdr:row>79</xdr:row>
      <xdr:rowOff>104366</xdr:rowOff>
    </xdr:to>
    <xdr:cxnSp macro="">
      <xdr:nvCxnSpPr>
        <xdr:cNvPr id="191" name="直線コネクタ 190"/>
        <xdr:cNvCxnSpPr/>
      </xdr:nvCxnSpPr>
      <xdr:spPr>
        <a:xfrm>
          <a:off x="1130300" y="13609513"/>
          <a:ext cx="889000" cy="3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41580</xdr:rowOff>
    </xdr:from>
    <xdr:to>
      <xdr:col>24</xdr:col>
      <xdr:colOff>114300</xdr:colOff>
      <xdr:row>78</xdr:row>
      <xdr:rowOff>143180</xdr:rowOff>
    </xdr:to>
    <xdr:sp macro="" textlink="">
      <xdr:nvSpPr>
        <xdr:cNvPr id="201" name="楕円 200"/>
        <xdr:cNvSpPr/>
      </xdr:nvSpPr>
      <xdr:spPr>
        <a:xfrm>
          <a:off x="45847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127957</xdr:rowOff>
    </xdr:from>
    <xdr:ext cx="599010" cy="259045"/>
    <xdr:sp macro="" textlink="">
      <xdr:nvSpPr>
        <xdr:cNvPr id="202" name="民生費該当値テキスト"/>
        <xdr:cNvSpPr txBox="1"/>
      </xdr:nvSpPr>
      <xdr:spPr>
        <a:xfrm>
          <a:off x="4686300" y="1332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1820</xdr:rowOff>
    </xdr:from>
    <xdr:to>
      <xdr:col>20</xdr:col>
      <xdr:colOff>38100</xdr:colOff>
      <xdr:row>79</xdr:row>
      <xdr:rowOff>103420</xdr:rowOff>
    </xdr:to>
    <xdr:sp macro="" textlink="">
      <xdr:nvSpPr>
        <xdr:cNvPr id="203" name="楕円 202"/>
        <xdr:cNvSpPr/>
      </xdr:nvSpPr>
      <xdr:spPr>
        <a:xfrm>
          <a:off x="3746500" y="135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94547</xdr:rowOff>
    </xdr:from>
    <xdr:ext cx="599010" cy="259045"/>
    <xdr:sp macro="" textlink="">
      <xdr:nvSpPr>
        <xdr:cNvPr id="204" name="テキスト ボックス 203"/>
        <xdr:cNvSpPr txBox="1"/>
      </xdr:nvSpPr>
      <xdr:spPr>
        <a:xfrm>
          <a:off x="3497795" y="1363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143453</xdr:rowOff>
    </xdr:from>
    <xdr:to>
      <xdr:col>15</xdr:col>
      <xdr:colOff>101600</xdr:colOff>
      <xdr:row>79</xdr:row>
      <xdr:rowOff>73603</xdr:rowOff>
    </xdr:to>
    <xdr:sp macro="" textlink="">
      <xdr:nvSpPr>
        <xdr:cNvPr id="205" name="楕円 204"/>
        <xdr:cNvSpPr/>
      </xdr:nvSpPr>
      <xdr:spPr>
        <a:xfrm>
          <a:off x="2857500" y="135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64730</xdr:rowOff>
    </xdr:from>
    <xdr:ext cx="599010" cy="259045"/>
    <xdr:sp macro="" textlink="">
      <xdr:nvSpPr>
        <xdr:cNvPr id="206" name="テキスト ボックス 205"/>
        <xdr:cNvSpPr txBox="1"/>
      </xdr:nvSpPr>
      <xdr:spPr>
        <a:xfrm>
          <a:off x="2608795" y="1360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53566</xdr:rowOff>
    </xdr:from>
    <xdr:to>
      <xdr:col>10</xdr:col>
      <xdr:colOff>165100</xdr:colOff>
      <xdr:row>79</xdr:row>
      <xdr:rowOff>155166</xdr:rowOff>
    </xdr:to>
    <xdr:sp macro="" textlink="">
      <xdr:nvSpPr>
        <xdr:cNvPr id="207" name="楕円 206"/>
        <xdr:cNvSpPr/>
      </xdr:nvSpPr>
      <xdr:spPr>
        <a:xfrm>
          <a:off x="1968500" y="1359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146293</xdr:rowOff>
    </xdr:from>
    <xdr:ext cx="599010" cy="259045"/>
    <xdr:sp macro="" textlink="">
      <xdr:nvSpPr>
        <xdr:cNvPr id="208" name="テキスト ボックス 207"/>
        <xdr:cNvSpPr txBox="1"/>
      </xdr:nvSpPr>
      <xdr:spPr>
        <a:xfrm>
          <a:off x="1719795" y="1369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14163</xdr:rowOff>
    </xdr:from>
    <xdr:to>
      <xdr:col>6</xdr:col>
      <xdr:colOff>38100</xdr:colOff>
      <xdr:row>79</xdr:row>
      <xdr:rowOff>115763</xdr:rowOff>
    </xdr:to>
    <xdr:sp macro="" textlink="">
      <xdr:nvSpPr>
        <xdr:cNvPr id="209" name="楕円 208"/>
        <xdr:cNvSpPr/>
      </xdr:nvSpPr>
      <xdr:spPr>
        <a:xfrm>
          <a:off x="1079500" y="1355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106890</xdr:rowOff>
    </xdr:from>
    <xdr:ext cx="599010" cy="259045"/>
    <xdr:sp macro="" textlink="">
      <xdr:nvSpPr>
        <xdr:cNvPr id="210" name="テキスト ボックス 209"/>
        <xdr:cNvSpPr txBox="1"/>
      </xdr:nvSpPr>
      <xdr:spPr>
        <a:xfrm>
          <a:off x="830795" y="1365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167450</xdr:rowOff>
    </xdr:from>
    <xdr:to>
      <xdr:col>24</xdr:col>
      <xdr:colOff>63500</xdr:colOff>
      <xdr:row>98</xdr:row>
      <xdr:rowOff>132868</xdr:rowOff>
    </xdr:to>
    <xdr:cxnSp macro="">
      <xdr:nvCxnSpPr>
        <xdr:cNvPr id="240" name="直線コネクタ 239"/>
        <xdr:cNvCxnSpPr/>
      </xdr:nvCxnSpPr>
      <xdr:spPr>
        <a:xfrm flipV="1">
          <a:off x="3797300" y="16798100"/>
          <a:ext cx="838200" cy="13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132868</xdr:rowOff>
    </xdr:from>
    <xdr:to>
      <xdr:col>19</xdr:col>
      <xdr:colOff>177800</xdr:colOff>
      <xdr:row>98</xdr:row>
      <xdr:rowOff>154687</xdr:rowOff>
    </xdr:to>
    <xdr:cxnSp macro="">
      <xdr:nvCxnSpPr>
        <xdr:cNvPr id="243" name="直線コネクタ 242"/>
        <xdr:cNvCxnSpPr/>
      </xdr:nvCxnSpPr>
      <xdr:spPr>
        <a:xfrm flipV="1">
          <a:off x="2908300" y="16934968"/>
          <a:ext cx="8890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154687</xdr:rowOff>
    </xdr:from>
    <xdr:to>
      <xdr:col>15</xdr:col>
      <xdr:colOff>50800</xdr:colOff>
      <xdr:row>98</xdr:row>
      <xdr:rowOff>165812</xdr:rowOff>
    </xdr:to>
    <xdr:cxnSp macro="">
      <xdr:nvCxnSpPr>
        <xdr:cNvPr id="246" name="直線コネクタ 245"/>
        <xdr:cNvCxnSpPr/>
      </xdr:nvCxnSpPr>
      <xdr:spPr>
        <a:xfrm flipV="1">
          <a:off x="2019300" y="16956787"/>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59601</xdr:rowOff>
    </xdr:from>
    <xdr:to>
      <xdr:col>10</xdr:col>
      <xdr:colOff>114300</xdr:colOff>
      <xdr:row>98</xdr:row>
      <xdr:rowOff>165812</xdr:rowOff>
    </xdr:to>
    <xdr:cxnSp macro="">
      <xdr:nvCxnSpPr>
        <xdr:cNvPr id="249" name="直線コネクタ 248"/>
        <xdr:cNvCxnSpPr/>
      </xdr:nvCxnSpPr>
      <xdr:spPr>
        <a:xfrm>
          <a:off x="1130300" y="16861701"/>
          <a:ext cx="889000" cy="10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116650</xdr:rowOff>
    </xdr:from>
    <xdr:to>
      <xdr:col>24</xdr:col>
      <xdr:colOff>114300</xdr:colOff>
      <xdr:row>98</xdr:row>
      <xdr:rowOff>46800</xdr:rowOff>
    </xdr:to>
    <xdr:sp macro="" textlink="">
      <xdr:nvSpPr>
        <xdr:cNvPr id="259" name="楕円 258"/>
        <xdr:cNvSpPr/>
      </xdr:nvSpPr>
      <xdr:spPr>
        <a:xfrm>
          <a:off x="4584700" y="167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95077</xdr:rowOff>
    </xdr:from>
    <xdr:ext cx="534377" cy="259045"/>
    <xdr:sp macro="" textlink="">
      <xdr:nvSpPr>
        <xdr:cNvPr id="260" name="衛生費該当値テキスト"/>
        <xdr:cNvSpPr txBox="1"/>
      </xdr:nvSpPr>
      <xdr:spPr>
        <a:xfrm>
          <a:off x="4686300"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82068</xdr:rowOff>
    </xdr:from>
    <xdr:to>
      <xdr:col>20</xdr:col>
      <xdr:colOff>38100</xdr:colOff>
      <xdr:row>99</xdr:row>
      <xdr:rowOff>12218</xdr:rowOff>
    </xdr:to>
    <xdr:sp macro="" textlink="">
      <xdr:nvSpPr>
        <xdr:cNvPr id="261" name="楕円 260"/>
        <xdr:cNvSpPr/>
      </xdr:nvSpPr>
      <xdr:spPr>
        <a:xfrm>
          <a:off x="3746500" y="168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3345</xdr:rowOff>
    </xdr:from>
    <xdr:ext cx="534377" cy="259045"/>
    <xdr:sp macro="" textlink="">
      <xdr:nvSpPr>
        <xdr:cNvPr id="262" name="テキスト ボックス 261"/>
        <xdr:cNvSpPr txBox="1"/>
      </xdr:nvSpPr>
      <xdr:spPr>
        <a:xfrm>
          <a:off x="3530111" y="1697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103887</xdr:rowOff>
    </xdr:from>
    <xdr:to>
      <xdr:col>15</xdr:col>
      <xdr:colOff>101600</xdr:colOff>
      <xdr:row>99</xdr:row>
      <xdr:rowOff>34037</xdr:rowOff>
    </xdr:to>
    <xdr:sp macro="" textlink="">
      <xdr:nvSpPr>
        <xdr:cNvPr id="263" name="楕円 262"/>
        <xdr:cNvSpPr/>
      </xdr:nvSpPr>
      <xdr:spPr>
        <a:xfrm>
          <a:off x="2857500" y="1690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25164</xdr:rowOff>
    </xdr:from>
    <xdr:ext cx="534377" cy="259045"/>
    <xdr:sp macro="" textlink="">
      <xdr:nvSpPr>
        <xdr:cNvPr id="264" name="テキスト ボックス 263"/>
        <xdr:cNvSpPr txBox="1"/>
      </xdr:nvSpPr>
      <xdr:spPr>
        <a:xfrm>
          <a:off x="2641111" y="1699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115012</xdr:rowOff>
    </xdr:from>
    <xdr:to>
      <xdr:col>10</xdr:col>
      <xdr:colOff>165100</xdr:colOff>
      <xdr:row>99</xdr:row>
      <xdr:rowOff>45162</xdr:rowOff>
    </xdr:to>
    <xdr:sp macro="" textlink="">
      <xdr:nvSpPr>
        <xdr:cNvPr id="265" name="楕円 264"/>
        <xdr:cNvSpPr/>
      </xdr:nvSpPr>
      <xdr:spPr>
        <a:xfrm>
          <a:off x="1968500" y="169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36289</xdr:rowOff>
    </xdr:from>
    <xdr:ext cx="534377" cy="259045"/>
    <xdr:sp macro="" textlink="">
      <xdr:nvSpPr>
        <xdr:cNvPr id="266" name="テキスト ボックス 265"/>
        <xdr:cNvSpPr txBox="1"/>
      </xdr:nvSpPr>
      <xdr:spPr>
        <a:xfrm>
          <a:off x="1752111" y="1700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8801</xdr:rowOff>
    </xdr:from>
    <xdr:to>
      <xdr:col>6</xdr:col>
      <xdr:colOff>38100</xdr:colOff>
      <xdr:row>98</xdr:row>
      <xdr:rowOff>110401</xdr:rowOff>
    </xdr:to>
    <xdr:sp macro="" textlink="">
      <xdr:nvSpPr>
        <xdr:cNvPr id="267" name="楕円 266"/>
        <xdr:cNvSpPr/>
      </xdr:nvSpPr>
      <xdr:spPr>
        <a:xfrm>
          <a:off x="1079500" y="168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126928</xdr:rowOff>
    </xdr:from>
    <xdr:ext cx="534377" cy="259045"/>
    <xdr:sp macro="" textlink="">
      <xdr:nvSpPr>
        <xdr:cNvPr id="268" name="テキスト ボックス 267"/>
        <xdr:cNvSpPr txBox="1"/>
      </xdr:nvSpPr>
      <xdr:spPr>
        <a:xfrm>
          <a:off x="863111" y="1658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20142</xdr:rowOff>
    </xdr:from>
    <xdr:to>
      <xdr:col>55</xdr:col>
      <xdr:colOff>0</xdr:colOff>
      <xdr:row>38</xdr:row>
      <xdr:rowOff>53975</xdr:rowOff>
    </xdr:to>
    <xdr:cxnSp macro="">
      <xdr:nvCxnSpPr>
        <xdr:cNvPr id="295" name="直線コネクタ 294"/>
        <xdr:cNvCxnSpPr/>
      </xdr:nvCxnSpPr>
      <xdr:spPr>
        <a:xfrm flipV="1">
          <a:off x="9639300" y="6535242"/>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25857</xdr:rowOff>
    </xdr:from>
    <xdr:to>
      <xdr:col>50</xdr:col>
      <xdr:colOff>114300</xdr:colOff>
      <xdr:row>38</xdr:row>
      <xdr:rowOff>53975</xdr:rowOff>
    </xdr:to>
    <xdr:cxnSp macro="">
      <xdr:nvCxnSpPr>
        <xdr:cNvPr id="298" name="直線コネクタ 297"/>
        <xdr:cNvCxnSpPr/>
      </xdr:nvCxnSpPr>
      <xdr:spPr>
        <a:xfrm>
          <a:off x="8750300" y="6540957"/>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93523</xdr:rowOff>
    </xdr:from>
    <xdr:to>
      <xdr:col>45</xdr:col>
      <xdr:colOff>177800</xdr:colOff>
      <xdr:row>38</xdr:row>
      <xdr:rowOff>25857</xdr:rowOff>
    </xdr:to>
    <xdr:cxnSp macro="">
      <xdr:nvCxnSpPr>
        <xdr:cNvPr id="301" name="直線コネクタ 300"/>
        <xdr:cNvCxnSpPr/>
      </xdr:nvCxnSpPr>
      <xdr:spPr>
        <a:xfrm>
          <a:off x="7861300" y="6265723"/>
          <a:ext cx="889000" cy="27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93523</xdr:rowOff>
    </xdr:from>
    <xdr:to>
      <xdr:col>41</xdr:col>
      <xdr:colOff>50800</xdr:colOff>
      <xdr:row>36</xdr:row>
      <xdr:rowOff>102438</xdr:rowOff>
    </xdr:to>
    <xdr:cxnSp macro="">
      <xdr:nvCxnSpPr>
        <xdr:cNvPr id="304" name="直線コネクタ 303"/>
        <xdr:cNvCxnSpPr/>
      </xdr:nvCxnSpPr>
      <xdr:spPr>
        <a:xfrm flipV="1">
          <a:off x="6972300" y="6265723"/>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6" name="テキスト ボックス 305"/>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78071</xdr:rowOff>
    </xdr:from>
    <xdr:ext cx="469744" cy="259045"/>
    <xdr:sp macro="" textlink="">
      <xdr:nvSpPr>
        <xdr:cNvPr id="308" name="テキスト ボックス 307"/>
        <xdr:cNvSpPr txBox="1"/>
      </xdr:nvSpPr>
      <xdr:spPr>
        <a:xfrm>
          <a:off x="6737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314" name="楕円 313"/>
        <xdr:cNvSpPr/>
      </xdr:nvSpPr>
      <xdr:spPr>
        <a:xfrm>
          <a:off x="104267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55719</xdr:rowOff>
    </xdr:from>
    <xdr:ext cx="378565" cy="259045"/>
    <xdr:sp macro="" textlink="">
      <xdr:nvSpPr>
        <xdr:cNvPr id="315" name="労働費該当値テキスト"/>
        <xdr:cNvSpPr txBox="1"/>
      </xdr:nvSpPr>
      <xdr:spPr>
        <a:xfrm>
          <a:off x="10528300" y="63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3175</xdr:rowOff>
    </xdr:from>
    <xdr:to>
      <xdr:col>50</xdr:col>
      <xdr:colOff>165100</xdr:colOff>
      <xdr:row>38</xdr:row>
      <xdr:rowOff>104775</xdr:rowOff>
    </xdr:to>
    <xdr:sp macro="" textlink="">
      <xdr:nvSpPr>
        <xdr:cNvPr id="316" name="楕円 315"/>
        <xdr:cNvSpPr/>
      </xdr:nvSpPr>
      <xdr:spPr>
        <a:xfrm>
          <a:off x="9588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95902</xdr:rowOff>
    </xdr:from>
    <xdr:ext cx="378565" cy="259045"/>
    <xdr:sp macro="" textlink="">
      <xdr:nvSpPr>
        <xdr:cNvPr id="317" name="テキスト ボックス 316"/>
        <xdr:cNvSpPr txBox="1"/>
      </xdr:nvSpPr>
      <xdr:spPr>
        <a:xfrm>
          <a:off x="9450017" y="6611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146507</xdr:rowOff>
    </xdr:from>
    <xdr:to>
      <xdr:col>46</xdr:col>
      <xdr:colOff>38100</xdr:colOff>
      <xdr:row>38</xdr:row>
      <xdr:rowOff>76657</xdr:rowOff>
    </xdr:to>
    <xdr:sp macro="" textlink="">
      <xdr:nvSpPr>
        <xdr:cNvPr id="318" name="楕円 317"/>
        <xdr:cNvSpPr/>
      </xdr:nvSpPr>
      <xdr:spPr>
        <a:xfrm>
          <a:off x="8699500" y="64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67784</xdr:rowOff>
    </xdr:from>
    <xdr:ext cx="378565" cy="259045"/>
    <xdr:sp macro="" textlink="">
      <xdr:nvSpPr>
        <xdr:cNvPr id="319" name="テキスト ボックス 318"/>
        <xdr:cNvSpPr txBox="1"/>
      </xdr:nvSpPr>
      <xdr:spPr>
        <a:xfrm>
          <a:off x="8561017" y="658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42723</xdr:rowOff>
    </xdr:from>
    <xdr:to>
      <xdr:col>41</xdr:col>
      <xdr:colOff>101600</xdr:colOff>
      <xdr:row>36</xdr:row>
      <xdr:rowOff>144323</xdr:rowOff>
    </xdr:to>
    <xdr:sp macro="" textlink="">
      <xdr:nvSpPr>
        <xdr:cNvPr id="320" name="楕円 319"/>
        <xdr:cNvSpPr/>
      </xdr:nvSpPr>
      <xdr:spPr>
        <a:xfrm>
          <a:off x="7810500" y="62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160850</xdr:rowOff>
    </xdr:from>
    <xdr:ext cx="469744" cy="259045"/>
    <xdr:sp macro="" textlink="">
      <xdr:nvSpPr>
        <xdr:cNvPr id="321" name="テキスト ボックス 320"/>
        <xdr:cNvSpPr txBox="1"/>
      </xdr:nvSpPr>
      <xdr:spPr>
        <a:xfrm>
          <a:off x="7626428" y="59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51638</xdr:rowOff>
    </xdr:from>
    <xdr:to>
      <xdr:col>36</xdr:col>
      <xdr:colOff>165100</xdr:colOff>
      <xdr:row>36</xdr:row>
      <xdr:rowOff>153238</xdr:rowOff>
    </xdr:to>
    <xdr:sp macro="" textlink="">
      <xdr:nvSpPr>
        <xdr:cNvPr id="322" name="楕円 321"/>
        <xdr:cNvSpPr/>
      </xdr:nvSpPr>
      <xdr:spPr>
        <a:xfrm>
          <a:off x="6921500" y="62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169765</xdr:rowOff>
    </xdr:from>
    <xdr:ext cx="469744" cy="259045"/>
    <xdr:sp macro="" textlink="">
      <xdr:nvSpPr>
        <xdr:cNvPr id="323" name="テキスト ボックス 322"/>
        <xdr:cNvSpPr txBox="1"/>
      </xdr:nvSpPr>
      <xdr:spPr>
        <a:xfrm>
          <a:off x="6737428" y="59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151740</xdr:rowOff>
    </xdr:from>
    <xdr:to>
      <xdr:col>55</xdr:col>
      <xdr:colOff>0</xdr:colOff>
      <xdr:row>57</xdr:row>
      <xdr:rowOff>163703</xdr:rowOff>
    </xdr:to>
    <xdr:cxnSp macro="">
      <xdr:nvCxnSpPr>
        <xdr:cNvPr id="352" name="直線コネクタ 351"/>
        <xdr:cNvCxnSpPr/>
      </xdr:nvCxnSpPr>
      <xdr:spPr>
        <a:xfrm>
          <a:off x="9639300" y="9752940"/>
          <a:ext cx="838200" cy="18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151740</xdr:rowOff>
    </xdr:from>
    <xdr:to>
      <xdr:col>50</xdr:col>
      <xdr:colOff>114300</xdr:colOff>
      <xdr:row>58</xdr:row>
      <xdr:rowOff>66891</xdr:rowOff>
    </xdr:to>
    <xdr:cxnSp macro="">
      <xdr:nvCxnSpPr>
        <xdr:cNvPr id="355" name="直線コネクタ 354"/>
        <xdr:cNvCxnSpPr/>
      </xdr:nvCxnSpPr>
      <xdr:spPr>
        <a:xfrm flipV="1">
          <a:off x="8750300" y="9752940"/>
          <a:ext cx="889000" cy="2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66891</xdr:rowOff>
    </xdr:from>
    <xdr:to>
      <xdr:col>45</xdr:col>
      <xdr:colOff>177800</xdr:colOff>
      <xdr:row>58</xdr:row>
      <xdr:rowOff>76454</xdr:rowOff>
    </xdr:to>
    <xdr:cxnSp macro="">
      <xdr:nvCxnSpPr>
        <xdr:cNvPr id="358" name="直線コネクタ 357"/>
        <xdr:cNvCxnSpPr/>
      </xdr:nvCxnSpPr>
      <xdr:spPr>
        <a:xfrm flipV="1">
          <a:off x="7861300" y="10010991"/>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75349</xdr:rowOff>
    </xdr:from>
    <xdr:to>
      <xdr:col>41</xdr:col>
      <xdr:colOff>50800</xdr:colOff>
      <xdr:row>58</xdr:row>
      <xdr:rowOff>76454</xdr:rowOff>
    </xdr:to>
    <xdr:cxnSp macro="">
      <xdr:nvCxnSpPr>
        <xdr:cNvPr id="361" name="直線コネクタ 360"/>
        <xdr:cNvCxnSpPr/>
      </xdr:nvCxnSpPr>
      <xdr:spPr>
        <a:xfrm>
          <a:off x="6972300" y="10019449"/>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112903</xdr:rowOff>
    </xdr:from>
    <xdr:to>
      <xdr:col>55</xdr:col>
      <xdr:colOff>50800</xdr:colOff>
      <xdr:row>58</xdr:row>
      <xdr:rowOff>43053</xdr:rowOff>
    </xdr:to>
    <xdr:sp macro="" textlink="">
      <xdr:nvSpPr>
        <xdr:cNvPr id="371" name="楕円 370"/>
        <xdr:cNvSpPr/>
      </xdr:nvSpPr>
      <xdr:spPr>
        <a:xfrm>
          <a:off x="10426700" y="98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91330</xdr:rowOff>
    </xdr:from>
    <xdr:ext cx="534377" cy="259045"/>
    <xdr:sp macro="" textlink="">
      <xdr:nvSpPr>
        <xdr:cNvPr id="372" name="農林水産業費該当値テキスト"/>
        <xdr:cNvSpPr txBox="1"/>
      </xdr:nvSpPr>
      <xdr:spPr>
        <a:xfrm>
          <a:off x="10528300" y="98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100940</xdr:rowOff>
    </xdr:from>
    <xdr:to>
      <xdr:col>50</xdr:col>
      <xdr:colOff>165100</xdr:colOff>
      <xdr:row>57</xdr:row>
      <xdr:rowOff>31090</xdr:rowOff>
    </xdr:to>
    <xdr:sp macro="" textlink="">
      <xdr:nvSpPr>
        <xdr:cNvPr id="373" name="楕円 372"/>
        <xdr:cNvSpPr/>
      </xdr:nvSpPr>
      <xdr:spPr>
        <a:xfrm>
          <a:off x="9588500" y="97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22217</xdr:rowOff>
    </xdr:from>
    <xdr:ext cx="534377" cy="259045"/>
    <xdr:sp macro="" textlink="">
      <xdr:nvSpPr>
        <xdr:cNvPr id="374" name="テキスト ボックス 373"/>
        <xdr:cNvSpPr txBox="1"/>
      </xdr:nvSpPr>
      <xdr:spPr>
        <a:xfrm>
          <a:off x="9372111" y="97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16091</xdr:rowOff>
    </xdr:from>
    <xdr:to>
      <xdr:col>46</xdr:col>
      <xdr:colOff>38100</xdr:colOff>
      <xdr:row>58</xdr:row>
      <xdr:rowOff>117691</xdr:rowOff>
    </xdr:to>
    <xdr:sp macro="" textlink="">
      <xdr:nvSpPr>
        <xdr:cNvPr id="375" name="楕円 374"/>
        <xdr:cNvSpPr/>
      </xdr:nvSpPr>
      <xdr:spPr>
        <a:xfrm>
          <a:off x="8699500" y="99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108818</xdr:rowOff>
    </xdr:from>
    <xdr:ext cx="469744" cy="259045"/>
    <xdr:sp macro="" textlink="">
      <xdr:nvSpPr>
        <xdr:cNvPr id="376" name="テキスト ボックス 375"/>
        <xdr:cNvSpPr txBox="1"/>
      </xdr:nvSpPr>
      <xdr:spPr>
        <a:xfrm>
          <a:off x="8515428" y="1005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25654</xdr:rowOff>
    </xdr:from>
    <xdr:to>
      <xdr:col>41</xdr:col>
      <xdr:colOff>101600</xdr:colOff>
      <xdr:row>58</xdr:row>
      <xdr:rowOff>127254</xdr:rowOff>
    </xdr:to>
    <xdr:sp macro="" textlink="">
      <xdr:nvSpPr>
        <xdr:cNvPr id="377" name="楕円 376"/>
        <xdr:cNvSpPr/>
      </xdr:nvSpPr>
      <xdr:spPr>
        <a:xfrm>
          <a:off x="7810500" y="99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118381</xdr:rowOff>
    </xdr:from>
    <xdr:ext cx="469744" cy="259045"/>
    <xdr:sp macro="" textlink="">
      <xdr:nvSpPr>
        <xdr:cNvPr id="378" name="テキスト ボックス 377"/>
        <xdr:cNvSpPr txBox="1"/>
      </xdr:nvSpPr>
      <xdr:spPr>
        <a:xfrm>
          <a:off x="7626428" y="1006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24549</xdr:rowOff>
    </xdr:from>
    <xdr:to>
      <xdr:col>36</xdr:col>
      <xdr:colOff>165100</xdr:colOff>
      <xdr:row>58</xdr:row>
      <xdr:rowOff>126149</xdr:rowOff>
    </xdr:to>
    <xdr:sp macro="" textlink="">
      <xdr:nvSpPr>
        <xdr:cNvPr id="379" name="楕円 378"/>
        <xdr:cNvSpPr/>
      </xdr:nvSpPr>
      <xdr:spPr>
        <a:xfrm>
          <a:off x="6921500" y="99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117276</xdr:rowOff>
    </xdr:from>
    <xdr:ext cx="469744" cy="259045"/>
    <xdr:sp macro="" textlink="">
      <xdr:nvSpPr>
        <xdr:cNvPr id="380" name="テキスト ボックス 379"/>
        <xdr:cNvSpPr txBox="1"/>
      </xdr:nvSpPr>
      <xdr:spPr>
        <a:xfrm>
          <a:off x="6737428" y="1006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110325</xdr:rowOff>
    </xdr:from>
    <xdr:to>
      <xdr:col>55</xdr:col>
      <xdr:colOff>0</xdr:colOff>
      <xdr:row>78</xdr:row>
      <xdr:rowOff>1073</xdr:rowOff>
    </xdr:to>
    <xdr:cxnSp macro="">
      <xdr:nvCxnSpPr>
        <xdr:cNvPr id="409" name="直線コネクタ 408"/>
        <xdr:cNvCxnSpPr/>
      </xdr:nvCxnSpPr>
      <xdr:spPr>
        <a:xfrm flipV="1">
          <a:off x="9639300" y="13140525"/>
          <a:ext cx="838200" cy="23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1073</xdr:rowOff>
    </xdr:from>
    <xdr:to>
      <xdr:col>50</xdr:col>
      <xdr:colOff>114300</xdr:colOff>
      <xdr:row>78</xdr:row>
      <xdr:rowOff>21589</xdr:rowOff>
    </xdr:to>
    <xdr:cxnSp macro="">
      <xdr:nvCxnSpPr>
        <xdr:cNvPr id="412" name="直線コネクタ 411"/>
        <xdr:cNvCxnSpPr/>
      </xdr:nvCxnSpPr>
      <xdr:spPr>
        <a:xfrm flipV="1">
          <a:off x="8750300" y="13374173"/>
          <a:ext cx="889000" cy="2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99657</xdr:rowOff>
    </xdr:from>
    <xdr:to>
      <xdr:col>45</xdr:col>
      <xdr:colOff>177800</xdr:colOff>
      <xdr:row>78</xdr:row>
      <xdr:rowOff>21589</xdr:rowOff>
    </xdr:to>
    <xdr:cxnSp macro="">
      <xdr:nvCxnSpPr>
        <xdr:cNvPr id="415" name="直線コネクタ 414"/>
        <xdr:cNvCxnSpPr/>
      </xdr:nvCxnSpPr>
      <xdr:spPr>
        <a:xfrm>
          <a:off x="7861300" y="13301307"/>
          <a:ext cx="889000" cy="9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53232</xdr:rowOff>
    </xdr:from>
    <xdr:to>
      <xdr:col>41</xdr:col>
      <xdr:colOff>50800</xdr:colOff>
      <xdr:row>77</xdr:row>
      <xdr:rowOff>99657</xdr:rowOff>
    </xdr:to>
    <xdr:cxnSp macro="">
      <xdr:nvCxnSpPr>
        <xdr:cNvPr id="418" name="直線コネクタ 417"/>
        <xdr:cNvCxnSpPr/>
      </xdr:nvCxnSpPr>
      <xdr:spPr>
        <a:xfrm>
          <a:off x="6972300" y="13254882"/>
          <a:ext cx="889000" cy="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59525</xdr:rowOff>
    </xdr:from>
    <xdr:to>
      <xdr:col>55</xdr:col>
      <xdr:colOff>50800</xdr:colOff>
      <xdr:row>76</xdr:row>
      <xdr:rowOff>161125</xdr:rowOff>
    </xdr:to>
    <xdr:sp macro="" textlink="">
      <xdr:nvSpPr>
        <xdr:cNvPr id="428" name="楕円 427"/>
        <xdr:cNvSpPr/>
      </xdr:nvSpPr>
      <xdr:spPr>
        <a:xfrm>
          <a:off x="10426700" y="130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82402</xdr:rowOff>
    </xdr:from>
    <xdr:ext cx="534377" cy="259045"/>
    <xdr:sp macro="" textlink="">
      <xdr:nvSpPr>
        <xdr:cNvPr id="429" name="商工費該当値テキスト"/>
        <xdr:cNvSpPr txBox="1"/>
      </xdr:nvSpPr>
      <xdr:spPr>
        <a:xfrm>
          <a:off x="10528300" y="1294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121723</xdr:rowOff>
    </xdr:from>
    <xdr:to>
      <xdr:col>50</xdr:col>
      <xdr:colOff>165100</xdr:colOff>
      <xdr:row>78</xdr:row>
      <xdr:rowOff>51873</xdr:rowOff>
    </xdr:to>
    <xdr:sp macro="" textlink="">
      <xdr:nvSpPr>
        <xdr:cNvPr id="430" name="楕円 429"/>
        <xdr:cNvSpPr/>
      </xdr:nvSpPr>
      <xdr:spPr>
        <a:xfrm>
          <a:off x="9588500" y="133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43000</xdr:rowOff>
    </xdr:from>
    <xdr:ext cx="534377" cy="259045"/>
    <xdr:sp macro="" textlink="">
      <xdr:nvSpPr>
        <xdr:cNvPr id="431" name="テキスト ボックス 430"/>
        <xdr:cNvSpPr txBox="1"/>
      </xdr:nvSpPr>
      <xdr:spPr>
        <a:xfrm>
          <a:off x="9372111" y="1341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142239</xdr:rowOff>
    </xdr:from>
    <xdr:to>
      <xdr:col>46</xdr:col>
      <xdr:colOff>38100</xdr:colOff>
      <xdr:row>78</xdr:row>
      <xdr:rowOff>72389</xdr:rowOff>
    </xdr:to>
    <xdr:sp macro="" textlink="">
      <xdr:nvSpPr>
        <xdr:cNvPr id="432" name="楕円 431"/>
        <xdr:cNvSpPr/>
      </xdr:nvSpPr>
      <xdr:spPr>
        <a:xfrm>
          <a:off x="8699500" y="1334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63516</xdr:rowOff>
    </xdr:from>
    <xdr:ext cx="534377" cy="259045"/>
    <xdr:sp macro="" textlink="">
      <xdr:nvSpPr>
        <xdr:cNvPr id="433" name="テキスト ボックス 432"/>
        <xdr:cNvSpPr txBox="1"/>
      </xdr:nvSpPr>
      <xdr:spPr>
        <a:xfrm>
          <a:off x="8483111" y="134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48857</xdr:rowOff>
    </xdr:from>
    <xdr:to>
      <xdr:col>41</xdr:col>
      <xdr:colOff>101600</xdr:colOff>
      <xdr:row>77</xdr:row>
      <xdr:rowOff>150457</xdr:rowOff>
    </xdr:to>
    <xdr:sp macro="" textlink="">
      <xdr:nvSpPr>
        <xdr:cNvPr id="434" name="楕円 433"/>
        <xdr:cNvSpPr/>
      </xdr:nvSpPr>
      <xdr:spPr>
        <a:xfrm>
          <a:off x="7810500" y="132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141584</xdr:rowOff>
    </xdr:from>
    <xdr:ext cx="534377" cy="259045"/>
    <xdr:sp macro="" textlink="">
      <xdr:nvSpPr>
        <xdr:cNvPr id="435" name="テキスト ボックス 434"/>
        <xdr:cNvSpPr txBox="1"/>
      </xdr:nvSpPr>
      <xdr:spPr>
        <a:xfrm>
          <a:off x="7594111" y="1334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2432</xdr:rowOff>
    </xdr:from>
    <xdr:to>
      <xdr:col>36</xdr:col>
      <xdr:colOff>165100</xdr:colOff>
      <xdr:row>77</xdr:row>
      <xdr:rowOff>104032</xdr:rowOff>
    </xdr:to>
    <xdr:sp macro="" textlink="">
      <xdr:nvSpPr>
        <xdr:cNvPr id="436" name="楕円 435"/>
        <xdr:cNvSpPr/>
      </xdr:nvSpPr>
      <xdr:spPr>
        <a:xfrm>
          <a:off x="6921500" y="132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120559</xdr:rowOff>
    </xdr:from>
    <xdr:ext cx="534377" cy="259045"/>
    <xdr:sp macro="" textlink="">
      <xdr:nvSpPr>
        <xdr:cNvPr id="437" name="テキスト ボックス 436"/>
        <xdr:cNvSpPr txBox="1"/>
      </xdr:nvSpPr>
      <xdr:spPr>
        <a:xfrm>
          <a:off x="6705111" y="1297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145447</xdr:rowOff>
    </xdr:from>
    <xdr:to>
      <xdr:col>55</xdr:col>
      <xdr:colOff>0</xdr:colOff>
      <xdr:row>98</xdr:row>
      <xdr:rowOff>154636</xdr:rowOff>
    </xdr:to>
    <xdr:cxnSp macro="">
      <xdr:nvCxnSpPr>
        <xdr:cNvPr id="469" name="直線コネクタ 468"/>
        <xdr:cNvCxnSpPr/>
      </xdr:nvCxnSpPr>
      <xdr:spPr>
        <a:xfrm>
          <a:off x="9639300" y="16947547"/>
          <a:ext cx="8382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141965</xdr:rowOff>
    </xdr:from>
    <xdr:to>
      <xdr:col>50</xdr:col>
      <xdr:colOff>114300</xdr:colOff>
      <xdr:row>98</xdr:row>
      <xdr:rowOff>145447</xdr:rowOff>
    </xdr:to>
    <xdr:cxnSp macro="">
      <xdr:nvCxnSpPr>
        <xdr:cNvPr id="472" name="直線コネクタ 471"/>
        <xdr:cNvCxnSpPr/>
      </xdr:nvCxnSpPr>
      <xdr:spPr>
        <a:xfrm>
          <a:off x="8750300" y="16944065"/>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141965</xdr:rowOff>
    </xdr:from>
    <xdr:to>
      <xdr:col>45</xdr:col>
      <xdr:colOff>177800</xdr:colOff>
      <xdr:row>99</xdr:row>
      <xdr:rowOff>36406</xdr:rowOff>
    </xdr:to>
    <xdr:cxnSp macro="">
      <xdr:nvCxnSpPr>
        <xdr:cNvPr id="475" name="直線コネクタ 474"/>
        <xdr:cNvCxnSpPr/>
      </xdr:nvCxnSpPr>
      <xdr:spPr>
        <a:xfrm flipV="1">
          <a:off x="7861300" y="16944065"/>
          <a:ext cx="889000" cy="6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169515</xdr:rowOff>
    </xdr:from>
    <xdr:to>
      <xdr:col>41</xdr:col>
      <xdr:colOff>50800</xdr:colOff>
      <xdr:row>99</xdr:row>
      <xdr:rowOff>36406</xdr:rowOff>
    </xdr:to>
    <xdr:cxnSp macro="">
      <xdr:nvCxnSpPr>
        <xdr:cNvPr id="478" name="直線コネクタ 477"/>
        <xdr:cNvCxnSpPr/>
      </xdr:nvCxnSpPr>
      <xdr:spPr>
        <a:xfrm>
          <a:off x="6972300" y="16971615"/>
          <a:ext cx="889000" cy="3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103836</xdr:rowOff>
    </xdr:from>
    <xdr:to>
      <xdr:col>55</xdr:col>
      <xdr:colOff>50800</xdr:colOff>
      <xdr:row>99</xdr:row>
      <xdr:rowOff>33986</xdr:rowOff>
    </xdr:to>
    <xdr:sp macro="" textlink="">
      <xdr:nvSpPr>
        <xdr:cNvPr id="488" name="楕円 487"/>
        <xdr:cNvSpPr/>
      </xdr:nvSpPr>
      <xdr:spPr>
        <a:xfrm>
          <a:off x="10426700" y="1690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82263</xdr:rowOff>
    </xdr:from>
    <xdr:ext cx="534377" cy="259045"/>
    <xdr:sp macro="" textlink="">
      <xdr:nvSpPr>
        <xdr:cNvPr id="489" name="土木費該当値テキスト"/>
        <xdr:cNvSpPr txBox="1"/>
      </xdr:nvSpPr>
      <xdr:spPr>
        <a:xfrm>
          <a:off x="10528300" y="168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94647</xdr:rowOff>
    </xdr:from>
    <xdr:to>
      <xdr:col>50</xdr:col>
      <xdr:colOff>165100</xdr:colOff>
      <xdr:row>99</xdr:row>
      <xdr:rowOff>24797</xdr:rowOff>
    </xdr:to>
    <xdr:sp macro="" textlink="">
      <xdr:nvSpPr>
        <xdr:cNvPr id="490" name="楕円 489"/>
        <xdr:cNvSpPr/>
      </xdr:nvSpPr>
      <xdr:spPr>
        <a:xfrm>
          <a:off x="9588500" y="168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15924</xdr:rowOff>
    </xdr:from>
    <xdr:ext cx="534377" cy="259045"/>
    <xdr:sp macro="" textlink="">
      <xdr:nvSpPr>
        <xdr:cNvPr id="491" name="テキスト ボックス 490"/>
        <xdr:cNvSpPr txBox="1"/>
      </xdr:nvSpPr>
      <xdr:spPr>
        <a:xfrm>
          <a:off x="9372111" y="1698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91165</xdr:rowOff>
    </xdr:from>
    <xdr:to>
      <xdr:col>46</xdr:col>
      <xdr:colOff>38100</xdr:colOff>
      <xdr:row>99</xdr:row>
      <xdr:rowOff>21315</xdr:rowOff>
    </xdr:to>
    <xdr:sp macro="" textlink="">
      <xdr:nvSpPr>
        <xdr:cNvPr id="492" name="楕円 491"/>
        <xdr:cNvSpPr/>
      </xdr:nvSpPr>
      <xdr:spPr>
        <a:xfrm>
          <a:off x="8699500" y="1689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12442</xdr:rowOff>
    </xdr:from>
    <xdr:ext cx="534377" cy="259045"/>
    <xdr:sp macro="" textlink="">
      <xdr:nvSpPr>
        <xdr:cNvPr id="493" name="テキスト ボックス 492"/>
        <xdr:cNvSpPr txBox="1"/>
      </xdr:nvSpPr>
      <xdr:spPr>
        <a:xfrm>
          <a:off x="8483111" y="1698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157056</xdr:rowOff>
    </xdr:from>
    <xdr:to>
      <xdr:col>41</xdr:col>
      <xdr:colOff>101600</xdr:colOff>
      <xdr:row>99</xdr:row>
      <xdr:rowOff>87206</xdr:rowOff>
    </xdr:to>
    <xdr:sp macro="" textlink="">
      <xdr:nvSpPr>
        <xdr:cNvPr id="494" name="楕円 493"/>
        <xdr:cNvSpPr/>
      </xdr:nvSpPr>
      <xdr:spPr>
        <a:xfrm>
          <a:off x="7810500" y="169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78333</xdr:rowOff>
    </xdr:from>
    <xdr:ext cx="534377" cy="259045"/>
    <xdr:sp macro="" textlink="">
      <xdr:nvSpPr>
        <xdr:cNvPr id="495" name="テキスト ボックス 494"/>
        <xdr:cNvSpPr txBox="1"/>
      </xdr:nvSpPr>
      <xdr:spPr>
        <a:xfrm>
          <a:off x="7594111" y="1705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118715</xdr:rowOff>
    </xdr:from>
    <xdr:to>
      <xdr:col>36</xdr:col>
      <xdr:colOff>165100</xdr:colOff>
      <xdr:row>99</xdr:row>
      <xdr:rowOff>48865</xdr:rowOff>
    </xdr:to>
    <xdr:sp macro="" textlink="">
      <xdr:nvSpPr>
        <xdr:cNvPr id="496" name="楕円 495"/>
        <xdr:cNvSpPr/>
      </xdr:nvSpPr>
      <xdr:spPr>
        <a:xfrm>
          <a:off x="6921500" y="169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39992</xdr:rowOff>
    </xdr:from>
    <xdr:ext cx="534377" cy="259045"/>
    <xdr:sp macro="" textlink="">
      <xdr:nvSpPr>
        <xdr:cNvPr id="497" name="テキスト ボックス 496"/>
        <xdr:cNvSpPr txBox="1"/>
      </xdr:nvSpPr>
      <xdr:spPr>
        <a:xfrm>
          <a:off x="6705111" y="170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35497</xdr:rowOff>
    </xdr:from>
    <xdr:to>
      <xdr:col>85</xdr:col>
      <xdr:colOff>127000</xdr:colOff>
      <xdr:row>36</xdr:row>
      <xdr:rowOff>64148</xdr:rowOff>
    </xdr:to>
    <xdr:cxnSp macro="">
      <xdr:nvCxnSpPr>
        <xdr:cNvPr id="527" name="直線コネクタ 526"/>
        <xdr:cNvCxnSpPr/>
      </xdr:nvCxnSpPr>
      <xdr:spPr>
        <a:xfrm>
          <a:off x="15481300" y="6207697"/>
          <a:ext cx="8382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35497</xdr:rowOff>
    </xdr:from>
    <xdr:to>
      <xdr:col>81</xdr:col>
      <xdr:colOff>50800</xdr:colOff>
      <xdr:row>38</xdr:row>
      <xdr:rowOff>46660</xdr:rowOff>
    </xdr:to>
    <xdr:cxnSp macro="">
      <xdr:nvCxnSpPr>
        <xdr:cNvPr id="530" name="直線コネクタ 529"/>
        <xdr:cNvCxnSpPr/>
      </xdr:nvCxnSpPr>
      <xdr:spPr>
        <a:xfrm flipV="1">
          <a:off x="14592300" y="6207697"/>
          <a:ext cx="889000" cy="3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46660</xdr:rowOff>
    </xdr:from>
    <xdr:to>
      <xdr:col>76</xdr:col>
      <xdr:colOff>114300</xdr:colOff>
      <xdr:row>38</xdr:row>
      <xdr:rowOff>52718</xdr:rowOff>
    </xdr:to>
    <xdr:cxnSp macro="">
      <xdr:nvCxnSpPr>
        <xdr:cNvPr id="533" name="直線コネクタ 532"/>
        <xdr:cNvCxnSpPr/>
      </xdr:nvCxnSpPr>
      <xdr:spPr>
        <a:xfrm flipV="1">
          <a:off x="13703300" y="6561760"/>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164541</xdr:rowOff>
    </xdr:from>
    <xdr:to>
      <xdr:col>71</xdr:col>
      <xdr:colOff>177800</xdr:colOff>
      <xdr:row>38</xdr:row>
      <xdr:rowOff>52718</xdr:rowOff>
    </xdr:to>
    <xdr:cxnSp macro="">
      <xdr:nvCxnSpPr>
        <xdr:cNvPr id="536" name="直線コネクタ 535"/>
        <xdr:cNvCxnSpPr/>
      </xdr:nvCxnSpPr>
      <xdr:spPr>
        <a:xfrm>
          <a:off x="12814300" y="6508191"/>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13348</xdr:rowOff>
    </xdr:from>
    <xdr:to>
      <xdr:col>85</xdr:col>
      <xdr:colOff>177800</xdr:colOff>
      <xdr:row>36</xdr:row>
      <xdr:rowOff>114948</xdr:rowOff>
    </xdr:to>
    <xdr:sp macro="" textlink="">
      <xdr:nvSpPr>
        <xdr:cNvPr id="546" name="楕円 545"/>
        <xdr:cNvSpPr/>
      </xdr:nvSpPr>
      <xdr:spPr>
        <a:xfrm>
          <a:off x="16268700" y="618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36225</xdr:rowOff>
    </xdr:from>
    <xdr:ext cx="534377" cy="259045"/>
    <xdr:sp macro="" textlink="">
      <xdr:nvSpPr>
        <xdr:cNvPr id="547" name="消防費該当値テキスト"/>
        <xdr:cNvSpPr txBox="1"/>
      </xdr:nvSpPr>
      <xdr:spPr>
        <a:xfrm>
          <a:off x="16370300" y="60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156147</xdr:rowOff>
    </xdr:from>
    <xdr:to>
      <xdr:col>81</xdr:col>
      <xdr:colOff>101600</xdr:colOff>
      <xdr:row>36</xdr:row>
      <xdr:rowOff>86297</xdr:rowOff>
    </xdr:to>
    <xdr:sp macro="" textlink="">
      <xdr:nvSpPr>
        <xdr:cNvPr id="548" name="楕円 547"/>
        <xdr:cNvSpPr/>
      </xdr:nvSpPr>
      <xdr:spPr>
        <a:xfrm>
          <a:off x="15430500" y="615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102824</xdr:rowOff>
    </xdr:from>
    <xdr:ext cx="534377" cy="259045"/>
    <xdr:sp macro="" textlink="">
      <xdr:nvSpPr>
        <xdr:cNvPr id="549" name="テキスト ボックス 548"/>
        <xdr:cNvSpPr txBox="1"/>
      </xdr:nvSpPr>
      <xdr:spPr>
        <a:xfrm>
          <a:off x="15214111" y="593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167310</xdr:rowOff>
    </xdr:from>
    <xdr:to>
      <xdr:col>76</xdr:col>
      <xdr:colOff>165100</xdr:colOff>
      <xdr:row>38</xdr:row>
      <xdr:rowOff>97460</xdr:rowOff>
    </xdr:to>
    <xdr:sp macro="" textlink="">
      <xdr:nvSpPr>
        <xdr:cNvPr id="550" name="楕円 549"/>
        <xdr:cNvSpPr/>
      </xdr:nvSpPr>
      <xdr:spPr>
        <a:xfrm>
          <a:off x="14541500" y="65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88587</xdr:rowOff>
    </xdr:from>
    <xdr:ext cx="534377" cy="259045"/>
    <xdr:sp macro="" textlink="">
      <xdr:nvSpPr>
        <xdr:cNvPr id="551" name="テキスト ボックス 550"/>
        <xdr:cNvSpPr txBox="1"/>
      </xdr:nvSpPr>
      <xdr:spPr>
        <a:xfrm>
          <a:off x="14325111" y="66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1918</xdr:rowOff>
    </xdr:from>
    <xdr:to>
      <xdr:col>72</xdr:col>
      <xdr:colOff>38100</xdr:colOff>
      <xdr:row>38</xdr:row>
      <xdr:rowOff>103518</xdr:rowOff>
    </xdr:to>
    <xdr:sp macro="" textlink="">
      <xdr:nvSpPr>
        <xdr:cNvPr id="552" name="楕円 551"/>
        <xdr:cNvSpPr/>
      </xdr:nvSpPr>
      <xdr:spPr>
        <a:xfrm>
          <a:off x="13652500" y="65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94645</xdr:rowOff>
    </xdr:from>
    <xdr:ext cx="534377" cy="259045"/>
    <xdr:sp macro="" textlink="">
      <xdr:nvSpPr>
        <xdr:cNvPr id="553" name="テキスト ボックス 552"/>
        <xdr:cNvSpPr txBox="1"/>
      </xdr:nvSpPr>
      <xdr:spPr>
        <a:xfrm>
          <a:off x="13436111" y="66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113741</xdr:rowOff>
    </xdr:from>
    <xdr:to>
      <xdr:col>67</xdr:col>
      <xdr:colOff>101600</xdr:colOff>
      <xdr:row>38</xdr:row>
      <xdr:rowOff>43891</xdr:rowOff>
    </xdr:to>
    <xdr:sp macro="" textlink="">
      <xdr:nvSpPr>
        <xdr:cNvPr id="554" name="楕円 553"/>
        <xdr:cNvSpPr/>
      </xdr:nvSpPr>
      <xdr:spPr>
        <a:xfrm>
          <a:off x="12763500" y="64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35018</xdr:rowOff>
    </xdr:from>
    <xdr:ext cx="534377" cy="259045"/>
    <xdr:sp macro="" textlink="">
      <xdr:nvSpPr>
        <xdr:cNvPr id="555" name="テキスト ボックス 554"/>
        <xdr:cNvSpPr txBox="1"/>
      </xdr:nvSpPr>
      <xdr:spPr>
        <a:xfrm>
          <a:off x="12547111" y="655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150684</xdr:rowOff>
    </xdr:from>
    <xdr:to>
      <xdr:col>85</xdr:col>
      <xdr:colOff>127000</xdr:colOff>
      <xdr:row>58</xdr:row>
      <xdr:rowOff>33216</xdr:rowOff>
    </xdr:to>
    <xdr:cxnSp macro="">
      <xdr:nvCxnSpPr>
        <xdr:cNvPr id="587" name="直線コネクタ 586"/>
        <xdr:cNvCxnSpPr/>
      </xdr:nvCxnSpPr>
      <xdr:spPr>
        <a:xfrm flipV="1">
          <a:off x="15481300" y="9923334"/>
          <a:ext cx="838200" cy="5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100588</xdr:rowOff>
    </xdr:from>
    <xdr:to>
      <xdr:col>81</xdr:col>
      <xdr:colOff>50800</xdr:colOff>
      <xdr:row>58</xdr:row>
      <xdr:rowOff>33216</xdr:rowOff>
    </xdr:to>
    <xdr:cxnSp macro="">
      <xdr:nvCxnSpPr>
        <xdr:cNvPr id="590" name="直線コネクタ 589"/>
        <xdr:cNvCxnSpPr/>
      </xdr:nvCxnSpPr>
      <xdr:spPr>
        <a:xfrm>
          <a:off x="14592300" y="9187438"/>
          <a:ext cx="889000" cy="78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100588</xdr:rowOff>
    </xdr:from>
    <xdr:to>
      <xdr:col>76</xdr:col>
      <xdr:colOff>114300</xdr:colOff>
      <xdr:row>57</xdr:row>
      <xdr:rowOff>103091</xdr:rowOff>
    </xdr:to>
    <xdr:cxnSp macro="">
      <xdr:nvCxnSpPr>
        <xdr:cNvPr id="593" name="直線コネクタ 592"/>
        <xdr:cNvCxnSpPr/>
      </xdr:nvCxnSpPr>
      <xdr:spPr>
        <a:xfrm flipV="1">
          <a:off x="13703300" y="9187438"/>
          <a:ext cx="889000" cy="68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103091</xdr:rowOff>
    </xdr:from>
    <xdr:to>
      <xdr:col>71</xdr:col>
      <xdr:colOff>177800</xdr:colOff>
      <xdr:row>58</xdr:row>
      <xdr:rowOff>49980</xdr:rowOff>
    </xdr:to>
    <xdr:cxnSp macro="">
      <xdr:nvCxnSpPr>
        <xdr:cNvPr id="596" name="直線コネクタ 595"/>
        <xdr:cNvCxnSpPr/>
      </xdr:nvCxnSpPr>
      <xdr:spPr>
        <a:xfrm flipV="1">
          <a:off x="12814300" y="9875741"/>
          <a:ext cx="889000" cy="1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99884</xdr:rowOff>
    </xdr:from>
    <xdr:to>
      <xdr:col>85</xdr:col>
      <xdr:colOff>177800</xdr:colOff>
      <xdr:row>58</xdr:row>
      <xdr:rowOff>30034</xdr:rowOff>
    </xdr:to>
    <xdr:sp macro="" textlink="">
      <xdr:nvSpPr>
        <xdr:cNvPr id="606" name="楕円 605"/>
        <xdr:cNvSpPr/>
      </xdr:nvSpPr>
      <xdr:spPr>
        <a:xfrm>
          <a:off x="16268700" y="98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78311</xdr:rowOff>
    </xdr:from>
    <xdr:ext cx="534377" cy="259045"/>
    <xdr:sp macro="" textlink="">
      <xdr:nvSpPr>
        <xdr:cNvPr id="607" name="教育費該当値テキスト"/>
        <xdr:cNvSpPr txBox="1"/>
      </xdr:nvSpPr>
      <xdr:spPr>
        <a:xfrm>
          <a:off x="16370300" y="98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153866</xdr:rowOff>
    </xdr:from>
    <xdr:to>
      <xdr:col>81</xdr:col>
      <xdr:colOff>101600</xdr:colOff>
      <xdr:row>58</xdr:row>
      <xdr:rowOff>84016</xdr:rowOff>
    </xdr:to>
    <xdr:sp macro="" textlink="">
      <xdr:nvSpPr>
        <xdr:cNvPr id="608" name="楕円 607"/>
        <xdr:cNvSpPr/>
      </xdr:nvSpPr>
      <xdr:spPr>
        <a:xfrm>
          <a:off x="15430500" y="992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75143</xdr:rowOff>
    </xdr:from>
    <xdr:ext cx="534377" cy="259045"/>
    <xdr:sp macro="" textlink="">
      <xdr:nvSpPr>
        <xdr:cNvPr id="609" name="テキスト ボックス 608"/>
        <xdr:cNvSpPr txBox="1"/>
      </xdr:nvSpPr>
      <xdr:spPr>
        <a:xfrm>
          <a:off x="15214111" y="100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49788</xdr:rowOff>
    </xdr:from>
    <xdr:to>
      <xdr:col>76</xdr:col>
      <xdr:colOff>165100</xdr:colOff>
      <xdr:row>53</xdr:row>
      <xdr:rowOff>151388</xdr:rowOff>
    </xdr:to>
    <xdr:sp macro="" textlink="">
      <xdr:nvSpPr>
        <xdr:cNvPr id="610" name="楕円 609"/>
        <xdr:cNvSpPr/>
      </xdr:nvSpPr>
      <xdr:spPr>
        <a:xfrm>
          <a:off x="14541500" y="913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167915</xdr:rowOff>
    </xdr:from>
    <xdr:ext cx="599010" cy="259045"/>
    <xdr:sp macro="" textlink="">
      <xdr:nvSpPr>
        <xdr:cNvPr id="611" name="テキスト ボックス 610"/>
        <xdr:cNvSpPr txBox="1"/>
      </xdr:nvSpPr>
      <xdr:spPr>
        <a:xfrm>
          <a:off x="14292795" y="891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52291</xdr:rowOff>
    </xdr:from>
    <xdr:to>
      <xdr:col>72</xdr:col>
      <xdr:colOff>38100</xdr:colOff>
      <xdr:row>57</xdr:row>
      <xdr:rowOff>153891</xdr:rowOff>
    </xdr:to>
    <xdr:sp macro="" textlink="">
      <xdr:nvSpPr>
        <xdr:cNvPr id="612" name="楕円 611"/>
        <xdr:cNvSpPr/>
      </xdr:nvSpPr>
      <xdr:spPr>
        <a:xfrm>
          <a:off x="13652500" y="982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170418</xdr:rowOff>
    </xdr:from>
    <xdr:ext cx="534377" cy="259045"/>
    <xdr:sp macro="" textlink="">
      <xdr:nvSpPr>
        <xdr:cNvPr id="613" name="テキスト ボックス 612"/>
        <xdr:cNvSpPr txBox="1"/>
      </xdr:nvSpPr>
      <xdr:spPr>
        <a:xfrm>
          <a:off x="13436111" y="960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170630</xdr:rowOff>
    </xdr:from>
    <xdr:to>
      <xdr:col>67</xdr:col>
      <xdr:colOff>101600</xdr:colOff>
      <xdr:row>58</xdr:row>
      <xdr:rowOff>100780</xdr:rowOff>
    </xdr:to>
    <xdr:sp macro="" textlink="">
      <xdr:nvSpPr>
        <xdr:cNvPr id="614" name="楕円 613"/>
        <xdr:cNvSpPr/>
      </xdr:nvSpPr>
      <xdr:spPr>
        <a:xfrm>
          <a:off x="12763500" y="99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91907</xdr:rowOff>
    </xdr:from>
    <xdr:ext cx="534377" cy="259045"/>
    <xdr:sp macro="" textlink="">
      <xdr:nvSpPr>
        <xdr:cNvPr id="615" name="テキスト ボックス 614"/>
        <xdr:cNvSpPr txBox="1"/>
      </xdr:nvSpPr>
      <xdr:spPr>
        <a:xfrm>
          <a:off x="12547111" y="100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114097</xdr:rowOff>
    </xdr:from>
    <xdr:to>
      <xdr:col>85</xdr:col>
      <xdr:colOff>127000</xdr:colOff>
      <xdr:row>79</xdr:row>
      <xdr:rowOff>39326</xdr:rowOff>
    </xdr:to>
    <xdr:cxnSp macro="">
      <xdr:nvCxnSpPr>
        <xdr:cNvPr id="644" name="直線コネクタ 643"/>
        <xdr:cNvCxnSpPr/>
      </xdr:nvCxnSpPr>
      <xdr:spPr>
        <a:xfrm flipV="1">
          <a:off x="15481300" y="13487197"/>
          <a:ext cx="838200" cy="9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14827</xdr:rowOff>
    </xdr:from>
    <xdr:to>
      <xdr:col>81</xdr:col>
      <xdr:colOff>50800</xdr:colOff>
      <xdr:row>79</xdr:row>
      <xdr:rowOff>39326</xdr:rowOff>
    </xdr:to>
    <xdr:cxnSp macro="">
      <xdr:nvCxnSpPr>
        <xdr:cNvPr id="647" name="直線コネクタ 646"/>
        <xdr:cNvCxnSpPr/>
      </xdr:nvCxnSpPr>
      <xdr:spPr>
        <a:xfrm>
          <a:off x="14592300" y="13559377"/>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140405</xdr:rowOff>
    </xdr:from>
    <xdr:to>
      <xdr:col>76</xdr:col>
      <xdr:colOff>114300</xdr:colOff>
      <xdr:row>79</xdr:row>
      <xdr:rowOff>14827</xdr:rowOff>
    </xdr:to>
    <xdr:cxnSp macro="">
      <xdr:nvCxnSpPr>
        <xdr:cNvPr id="650" name="直線コネクタ 649"/>
        <xdr:cNvCxnSpPr/>
      </xdr:nvCxnSpPr>
      <xdr:spPr>
        <a:xfrm>
          <a:off x="13703300" y="13513505"/>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140405</xdr:rowOff>
    </xdr:from>
    <xdr:to>
      <xdr:col>71</xdr:col>
      <xdr:colOff>177800</xdr:colOff>
      <xdr:row>79</xdr:row>
      <xdr:rowOff>24885</xdr:rowOff>
    </xdr:to>
    <xdr:cxnSp macro="">
      <xdr:nvCxnSpPr>
        <xdr:cNvPr id="653" name="直線コネクタ 652"/>
        <xdr:cNvCxnSpPr/>
      </xdr:nvCxnSpPr>
      <xdr:spPr>
        <a:xfrm flipV="1">
          <a:off x="12814300" y="13513505"/>
          <a:ext cx="889000" cy="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63297</xdr:rowOff>
    </xdr:from>
    <xdr:to>
      <xdr:col>85</xdr:col>
      <xdr:colOff>177800</xdr:colOff>
      <xdr:row>78</xdr:row>
      <xdr:rowOff>164897</xdr:rowOff>
    </xdr:to>
    <xdr:sp macro="" textlink="">
      <xdr:nvSpPr>
        <xdr:cNvPr id="663" name="楕円 662"/>
        <xdr:cNvSpPr/>
      </xdr:nvSpPr>
      <xdr:spPr>
        <a:xfrm>
          <a:off x="16268700" y="134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20636</xdr:rowOff>
    </xdr:from>
    <xdr:ext cx="469744" cy="259045"/>
    <xdr:sp macro="" textlink="">
      <xdr:nvSpPr>
        <xdr:cNvPr id="664" name="災害復旧費該当値テキスト"/>
        <xdr:cNvSpPr txBox="1"/>
      </xdr:nvSpPr>
      <xdr:spPr>
        <a:xfrm>
          <a:off x="16370300" y="1339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159976</xdr:rowOff>
    </xdr:from>
    <xdr:to>
      <xdr:col>81</xdr:col>
      <xdr:colOff>101600</xdr:colOff>
      <xdr:row>79</xdr:row>
      <xdr:rowOff>90126</xdr:rowOff>
    </xdr:to>
    <xdr:sp macro="" textlink="">
      <xdr:nvSpPr>
        <xdr:cNvPr id="665" name="楕円 664"/>
        <xdr:cNvSpPr/>
      </xdr:nvSpPr>
      <xdr:spPr>
        <a:xfrm>
          <a:off x="15430500" y="135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81253</xdr:rowOff>
    </xdr:from>
    <xdr:ext cx="378565" cy="259045"/>
    <xdr:sp macro="" textlink="">
      <xdr:nvSpPr>
        <xdr:cNvPr id="666" name="テキスト ボックス 665"/>
        <xdr:cNvSpPr txBox="1"/>
      </xdr:nvSpPr>
      <xdr:spPr>
        <a:xfrm>
          <a:off x="15292017" y="13625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135477</xdr:rowOff>
    </xdr:from>
    <xdr:to>
      <xdr:col>76</xdr:col>
      <xdr:colOff>165100</xdr:colOff>
      <xdr:row>79</xdr:row>
      <xdr:rowOff>65627</xdr:rowOff>
    </xdr:to>
    <xdr:sp macro="" textlink="">
      <xdr:nvSpPr>
        <xdr:cNvPr id="667" name="楕円 666"/>
        <xdr:cNvSpPr/>
      </xdr:nvSpPr>
      <xdr:spPr>
        <a:xfrm>
          <a:off x="14541500" y="135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56754</xdr:rowOff>
    </xdr:from>
    <xdr:ext cx="469744" cy="259045"/>
    <xdr:sp macro="" textlink="">
      <xdr:nvSpPr>
        <xdr:cNvPr id="668" name="テキスト ボックス 667"/>
        <xdr:cNvSpPr txBox="1"/>
      </xdr:nvSpPr>
      <xdr:spPr>
        <a:xfrm>
          <a:off x="14357428" y="1360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89605</xdr:rowOff>
    </xdr:from>
    <xdr:to>
      <xdr:col>72</xdr:col>
      <xdr:colOff>38100</xdr:colOff>
      <xdr:row>79</xdr:row>
      <xdr:rowOff>19755</xdr:rowOff>
    </xdr:to>
    <xdr:sp macro="" textlink="">
      <xdr:nvSpPr>
        <xdr:cNvPr id="669" name="楕円 668"/>
        <xdr:cNvSpPr/>
      </xdr:nvSpPr>
      <xdr:spPr>
        <a:xfrm>
          <a:off x="13652500" y="134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10882</xdr:rowOff>
    </xdr:from>
    <xdr:ext cx="469744" cy="259045"/>
    <xdr:sp macro="" textlink="">
      <xdr:nvSpPr>
        <xdr:cNvPr id="670" name="テキスト ボックス 669"/>
        <xdr:cNvSpPr txBox="1"/>
      </xdr:nvSpPr>
      <xdr:spPr>
        <a:xfrm>
          <a:off x="13468428" y="1355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145535</xdr:rowOff>
    </xdr:from>
    <xdr:to>
      <xdr:col>67</xdr:col>
      <xdr:colOff>101600</xdr:colOff>
      <xdr:row>79</xdr:row>
      <xdr:rowOff>75685</xdr:rowOff>
    </xdr:to>
    <xdr:sp macro="" textlink="">
      <xdr:nvSpPr>
        <xdr:cNvPr id="671" name="楕円 670"/>
        <xdr:cNvSpPr/>
      </xdr:nvSpPr>
      <xdr:spPr>
        <a:xfrm>
          <a:off x="12763500" y="135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66812</xdr:rowOff>
    </xdr:from>
    <xdr:ext cx="469744" cy="259045"/>
    <xdr:sp macro="" textlink="">
      <xdr:nvSpPr>
        <xdr:cNvPr id="672" name="テキスト ボックス 671"/>
        <xdr:cNvSpPr txBox="1"/>
      </xdr:nvSpPr>
      <xdr:spPr>
        <a:xfrm>
          <a:off x="12579428" y="1361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51384</xdr:rowOff>
    </xdr:from>
    <xdr:to>
      <xdr:col>85</xdr:col>
      <xdr:colOff>127000</xdr:colOff>
      <xdr:row>97</xdr:row>
      <xdr:rowOff>58776</xdr:rowOff>
    </xdr:to>
    <xdr:cxnSp macro="">
      <xdr:nvCxnSpPr>
        <xdr:cNvPr id="701" name="直線コネクタ 700"/>
        <xdr:cNvCxnSpPr/>
      </xdr:nvCxnSpPr>
      <xdr:spPr>
        <a:xfrm flipV="1">
          <a:off x="15481300" y="16682034"/>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28997</xdr:rowOff>
    </xdr:from>
    <xdr:to>
      <xdr:col>81</xdr:col>
      <xdr:colOff>50800</xdr:colOff>
      <xdr:row>97</xdr:row>
      <xdr:rowOff>58776</xdr:rowOff>
    </xdr:to>
    <xdr:cxnSp macro="">
      <xdr:nvCxnSpPr>
        <xdr:cNvPr id="704" name="直線コネクタ 703"/>
        <xdr:cNvCxnSpPr/>
      </xdr:nvCxnSpPr>
      <xdr:spPr>
        <a:xfrm>
          <a:off x="14592300" y="16659647"/>
          <a:ext cx="889000" cy="2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28997</xdr:rowOff>
    </xdr:from>
    <xdr:to>
      <xdr:col>76</xdr:col>
      <xdr:colOff>114300</xdr:colOff>
      <xdr:row>97</xdr:row>
      <xdr:rowOff>68880</xdr:rowOff>
    </xdr:to>
    <xdr:cxnSp macro="">
      <xdr:nvCxnSpPr>
        <xdr:cNvPr id="707" name="直線コネクタ 706"/>
        <xdr:cNvCxnSpPr/>
      </xdr:nvCxnSpPr>
      <xdr:spPr>
        <a:xfrm flipV="1">
          <a:off x="13703300" y="16659647"/>
          <a:ext cx="889000" cy="3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3652</xdr:rowOff>
    </xdr:from>
    <xdr:to>
      <xdr:col>71</xdr:col>
      <xdr:colOff>177800</xdr:colOff>
      <xdr:row>97</xdr:row>
      <xdr:rowOff>68880</xdr:rowOff>
    </xdr:to>
    <xdr:cxnSp macro="">
      <xdr:nvCxnSpPr>
        <xdr:cNvPr id="710" name="直線コネクタ 709"/>
        <xdr:cNvCxnSpPr/>
      </xdr:nvCxnSpPr>
      <xdr:spPr>
        <a:xfrm>
          <a:off x="12814300" y="16634302"/>
          <a:ext cx="889000" cy="6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584</xdr:rowOff>
    </xdr:from>
    <xdr:to>
      <xdr:col>85</xdr:col>
      <xdr:colOff>177800</xdr:colOff>
      <xdr:row>97</xdr:row>
      <xdr:rowOff>102184</xdr:rowOff>
    </xdr:to>
    <xdr:sp macro="" textlink="">
      <xdr:nvSpPr>
        <xdr:cNvPr id="720" name="楕円 719"/>
        <xdr:cNvSpPr/>
      </xdr:nvSpPr>
      <xdr:spPr>
        <a:xfrm>
          <a:off x="16268700" y="166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150461</xdr:rowOff>
    </xdr:from>
    <xdr:ext cx="534377" cy="259045"/>
    <xdr:sp macro="" textlink="">
      <xdr:nvSpPr>
        <xdr:cNvPr id="721" name="公債費該当値テキスト"/>
        <xdr:cNvSpPr txBox="1"/>
      </xdr:nvSpPr>
      <xdr:spPr>
        <a:xfrm>
          <a:off x="16370300" y="1660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7976</xdr:rowOff>
    </xdr:from>
    <xdr:to>
      <xdr:col>81</xdr:col>
      <xdr:colOff>101600</xdr:colOff>
      <xdr:row>97</xdr:row>
      <xdr:rowOff>109576</xdr:rowOff>
    </xdr:to>
    <xdr:sp macro="" textlink="">
      <xdr:nvSpPr>
        <xdr:cNvPr id="722" name="楕円 721"/>
        <xdr:cNvSpPr/>
      </xdr:nvSpPr>
      <xdr:spPr>
        <a:xfrm>
          <a:off x="15430500" y="166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100703</xdr:rowOff>
    </xdr:from>
    <xdr:ext cx="534377" cy="259045"/>
    <xdr:sp macro="" textlink="">
      <xdr:nvSpPr>
        <xdr:cNvPr id="723" name="テキスト ボックス 722"/>
        <xdr:cNvSpPr txBox="1"/>
      </xdr:nvSpPr>
      <xdr:spPr>
        <a:xfrm>
          <a:off x="15214111" y="167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149647</xdr:rowOff>
    </xdr:from>
    <xdr:to>
      <xdr:col>76</xdr:col>
      <xdr:colOff>165100</xdr:colOff>
      <xdr:row>97</xdr:row>
      <xdr:rowOff>79797</xdr:rowOff>
    </xdr:to>
    <xdr:sp macro="" textlink="">
      <xdr:nvSpPr>
        <xdr:cNvPr id="724" name="楕円 723"/>
        <xdr:cNvSpPr/>
      </xdr:nvSpPr>
      <xdr:spPr>
        <a:xfrm>
          <a:off x="14541500" y="1660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70924</xdr:rowOff>
    </xdr:from>
    <xdr:ext cx="534377" cy="259045"/>
    <xdr:sp macro="" textlink="">
      <xdr:nvSpPr>
        <xdr:cNvPr id="725" name="テキスト ボックス 724"/>
        <xdr:cNvSpPr txBox="1"/>
      </xdr:nvSpPr>
      <xdr:spPr>
        <a:xfrm>
          <a:off x="14325111" y="1670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18080</xdr:rowOff>
    </xdr:from>
    <xdr:to>
      <xdr:col>72</xdr:col>
      <xdr:colOff>38100</xdr:colOff>
      <xdr:row>97</xdr:row>
      <xdr:rowOff>119680</xdr:rowOff>
    </xdr:to>
    <xdr:sp macro="" textlink="">
      <xdr:nvSpPr>
        <xdr:cNvPr id="726" name="楕円 725"/>
        <xdr:cNvSpPr/>
      </xdr:nvSpPr>
      <xdr:spPr>
        <a:xfrm>
          <a:off x="13652500" y="166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110807</xdr:rowOff>
    </xdr:from>
    <xdr:ext cx="534377" cy="259045"/>
    <xdr:sp macro="" textlink="">
      <xdr:nvSpPr>
        <xdr:cNvPr id="727" name="テキスト ボックス 726"/>
        <xdr:cNvSpPr txBox="1"/>
      </xdr:nvSpPr>
      <xdr:spPr>
        <a:xfrm>
          <a:off x="13436111" y="1674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124302</xdr:rowOff>
    </xdr:from>
    <xdr:to>
      <xdr:col>67</xdr:col>
      <xdr:colOff>101600</xdr:colOff>
      <xdr:row>97</xdr:row>
      <xdr:rowOff>54452</xdr:rowOff>
    </xdr:to>
    <xdr:sp macro="" textlink="">
      <xdr:nvSpPr>
        <xdr:cNvPr id="728" name="楕円 727"/>
        <xdr:cNvSpPr/>
      </xdr:nvSpPr>
      <xdr:spPr>
        <a:xfrm>
          <a:off x="12763500" y="1658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45579</xdr:rowOff>
    </xdr:from>
    <xdr:ext cx="534377" cy="259045"/>
    <xdr:sp macro="" textlink="">
      <xdr:nvSpPr>
        <xdr:cNvPr id="729" name="テキスト ボックス 728"/>
        <xdr:cNvSpPr txBox="1"/>
      </xdr:nvSpPr>
      <xdr:spPr>
        <a:xfrm>
          <a:off x="12547111" y="1667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住民一人当たりの目的別歳出決算額は、全体として類似団体平均と比べてやや低い状況となっている。</a:t>
          </a:r>
        </a:p>
        <a:p>
          <a:r>
            <a:rPr kumimoji="1" lang="ja-JP" altLang="en-US" sz="1300">
              <a:latin typeface="ＭＳ Ｐゴシック" panose="020B0600070205080204" pitchFamily="50" charset="-128"/>
              <a:ea typeface="ＭＳ Ｐゴシック" panose="020B0600070205080204" pitchFamily="50" charset="-128"/>
            </a:rPr>
            <a:t>前年度と比較して増減の大きい項目としては、総務費（増加）と商工費（増加）がある。</a:t>
          </a:r>
        </a:p>
        <a:p>
          <a:r>
            <a:rPr kumimoji="1" lang="ja-JP" altLang="en-US" sz="1300">
              <a:latin typeface="ＭＳ Ｐゴシック" panose="020B0600070205080204" pitchFamily="50" charset="-128"/>
              <a:ea typeface="ＭＳ Ｐゴシック" panose="020B0600070205080204" pitchFamily="50" charset="-128"/>
            </a:rPr>
            <a:t>総務費が住民一人当たり</a:t>
          </a:r>
          <a:r>
            <a:rPr kumimoji="1" lang="en-US" altLang="ja-JP" sz="1300">
              <a:latin typeface="ＭＳ Ｐゴシック" panose="020B0600070205080204" pitchFamily="50" charset="-128"/>
              <a:ea typeface="ＭＳ Ｐゴシック" panose="020B0600070205080204" pitchFamily="50" charset="-128"/>
            </a:rPr>
            <a:t>186,165</a:t>
          </a:r>
          <a:r>
            <a:rPr kumimoji="1" lang="ja-JP" altLang="en-US" sz="1300">
              <a:latin typeface="ＭＳ Ｐゴシック" panose="020B0600070205080204" pitchFamily="50" charset="-128"/>
              <a:ea typeface="ＭＳ Ｐゴシック" panose="020B0600070205080204" pitchFamily="50" charset="-128"/>
            </a:rPr>
            <a:t>円と前年度</a:t>
          </a:r>
          <a:r>
            <a:rPr kumimoji="1" lang="en-US" altLang="ja-JP" sz="1300">
              <a:latin typeface="ＭＳ Ｐゴシック" panose="020B0600070205080204" pitchFamily="50" charset="-128"/>
              <a:ea typeface="ＭＳ Ｐゴシック" panose="020B0600070205080204" pitchFamily="50" charset="-128"/>
            </a:rPr>
            <a:t>74,371</a:t>
          </a:r>
          <a:r>
            <a:rPr kumimoji="1" lang="ja-JP" altLang="en-US" sz="1300">
              <a:latin typeface="ＭＳ Ｐゴシック" panose="020B0600070205080204" pitchFamily="50" charset="-128"/>
              <a:ea typeface="ＭＳ Ｐゴシック" panose="020B0600070205080204" pitchFamily="50" charset="-128"/>
            </a:rPr>
            <a:t>円から約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倍の大幅な増加となったのは、特別定額給付金の給付によるものである。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商工費が住民一人当たり</a:t>
          </a:r>
          <a:r>
            <a:rPr kumimoji="1" lang="en-US" altLang="ja-JP" sz="1300">
              <a:latin typeface="ＭＳ Ｐゴシック" panose="020B0600070205080204" pitchFamily="50" charset="-128"/>
              <a:ea typeface="ＭＳ Ｐゴシック" panose="020B0600070205080204" pitchFamily="50" charset="-128"/>
            </a:rPr>
            <a:t>23,542</a:t>
          </a:r>
          <a:r>
            <a:rPr kumimoji="1" lang="ja-JP" altLang="en-US" sz="1300">
              <a:latin typeface="ＭＳ Ｐゴシック" panose="020B0600070205080204" pitchFamily="50" charset="-128"/>
              <a:ea typeface="ＭＳ Ｐゴシック" panose="020B0600070205080204" pitchFamily="50" charset="-128"/>
            </a:rPr>
            <a:t>円と前年度</a:t>
          </a:r>
          <a:r>
            <a:rPr kumimoji="1" lang="en-US" altLang="ja-JP" sz="1300">
              <a:latin typeface="ＭＳ Ｐゴシック" panose="020B0600070205080204" pitchFamily="50" charset="-128"/>
              <a:ea typeface="ＭＳ Ｐゴシック" panose="020B0600070205080204" pitchFamily="50" charset="-128"/>
            </a:rPr>
            <a:t>11,277</a:t>
          </a:r>
          <a:r>
            <a:rPr kumimoji="1" lang="ja-JP" altLang="en-US" sz="1300">
              <a:latin typeface="ＭＳ Ｐゴシック" panose="020B0600070205080204" pitchFamily="50" charset="-128"/>
              <a:ea typeface="ＭＳ Ｐゴシック" panose="020B0600070205080204" pitchFamily="50" charset="-128"/>
            </a:rPr>
            <a:t>円から約</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倍の大幅な増加となったのは、商品券発行等の新型コロナウイルス感染症対策の事業を実施したためである。</a:t>
          </a:r>
        </a:p>
        <a:p>
          <a:r>
            <a:rPr kumimoji="1" lang="ja-JP" altLang="en-US" sz="1300">
              <a:latin typeface="ＭＳ Ｐゴシック" panose="020B0600070205080204" pitchFamily="50" charset="-128"/>
              <a:ea typeface="ＭＳ Ｐゴシック" panose="020B0600070205080204" pitchFamily="50" charset="-128"/>
            </a:rPr>
            <a:t>今後も、費用対効果の追求とバランスが取れた予算配分に努める。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実質収支額が標準財政規模に占める割合は前年度並みとなった。一方、実質単年度収支が標準財政規模に占める割合は</a:t>
          </a:r>
          <a:r>
            <a:rPr kumimoji="1" lang="en-US" altLang="ja-JP" sz="1400">
              <a:latin typeface="ＭＳ ゴシック" pitchFamily="49" charset="-128"/>
              <a:ea typeface="ＭＳ ゴシック" pitchFamily="49" charset="-128"/>
            </a:rPr>
            <a:t>9.91</a:t>
          </a:r>
          <a:r>
            <a:rPr kumimoji="1" lang="ja-JP" altLang="en-US" sz="1400">
              <a:latin typeface="ＭＳ ゴシック" pitchFamily="49" charset="-128"/>
              <a:ea typeface="ＭＳ ゴシック" pitchFamily="49" charset="-128"/>
            </a:rPr>
            <a:t>ポイントの増加となり、赤字から黒字へと改善した。これは、過大過少措置による普通交付税減少などを見据え財政調整基金への積立額を増やしたこと、繰上償還の実施が要因である。今後も適正な範囲内での基金への積み立てや収支のバランスに配慮し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連結会計においては赤字となる比率は出ておらず、健全な数値を示している。平成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年度から下水道事業が地方公営企業法を適用し公営企業会計となり、独立採算に基づく経営体制の一層の強化に努めている。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22068431</v>
      </c>
      <c r="BO4" s="426"/>
      <c r="BP4" s="426"/>
      <c r="BQ4" s="426"/>
      <c r="BR4" s="426"/>
      <c r="BS4" s="426"/>
      <c r="BT4" s="426"/>
      <c r="BU4" s="427"/>
      <c r="BV4" s="425">
        <v>16718530</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5.4</v>
      </c>
      <c r="CU4" s="610"/>
      <c r="CV4" s="610"/>
      <c r="CW4" s="610"/>
      <c r="CX4" s="610"/>
      <c r="CY4" s="610"/>
      <c r="CZ4" s="610"/>
      <c r="DA4" s="611"/>
      <c r="DB4" s="609">
        <v>5.5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21251675</v>
      </c>
      <c r="BO5" s="431"/>
      <c r="BP5" s="431"/>
      <c r="BQ5" s="431"/>
      <c r="BR5" s="431"/>
      <c r="BS5" s="431"/>
      <c r="BT5" s="431"/>
      <c r="BU5" s="432"/>
      <c r="BV5" s="430">
        <v>16078114</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82.4</v>
      </c>
      <c r="CU5" s="401"/>
      <c r="CV5" s="401"/>
      <c r="CW5" s="401"/>
      <c r="CX5" s="401"/>
      <c r="CY5" s="401"/>
      <c r="CZ5" s="401"/>
      <c r="DA5" s="402"/>
      <c r="DB5" s="400">
        <v>87.3</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816756</v>
      </c>
      <c r="BO6" s="431"/>
      <c r="BP6" s="431"/>
      <c r="BQ6" s="431"/>
      <c r="BR6" s="431"/>
      <c r="BS6" s="431"/>
      <c r="BT6" s="431"/>
      <c r="BU6" s="432"/>
      <c r="BV6" s="430">
        <v>640416</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86.2</v>
      </c>
      <c r="CU6" s="584"/>
      <c r="CV6" s="584"/>
      <c r="CW6" s="584"/>
      <c r="CX6" s="584"/>
      <c r="CY6" s="584"/>
      <c r="CZ6" s="584"/>
      <c r="DA6" s="585"/>
      <c r="DB6" s="583">
        <v>91.6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93</v>
      </c>
      <c r="AV7" s="488"/>
      <c r="AW7" s="488"/>
      <c r="AX7" s="488"/>
      <c r="AY7" s="410" t="s">
        <v>104</v>
      </c>
      <c r="AZ7" s="411"/>
      <c r="BA7" s="411"/>
      <c r="BB7" s="411"/>
      <c r="BC7" s="411"/>
      <c r="BD7" s="411"/>
      <c r="BE7" s="411"/>
      <c r="BF7" s="411"/>
      <c r="BG7" s="411"/>
      <c r="BH7" s="411"/>
      <c r="BI7" s="411"/>
      <c r="BJ7" s="411"/>
      <c r="BK7" s="411"/>
      <c r="BL7" s="411"/>
      <c r="BM7" s="412"/>
      <c r="BN7" s="430">
        <v>298700</v>
      </c>
      <c r="BO7" s="431"/>
      <c r="BP7" s="431"/>
      <c r="BQ7" s="431"/>
      <c r="BR7" s="431"/>
      <c r="BS7" s="431"/>
      <c r="BT7" s="431"/>
      <c r="BU7" s="432"/>
      <c r="BV7" s="430">
        <v>136909</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9598194</v>
      </c>
      <c r="CU7" s="431"/>
      <c r="CV7" s="431"/>
      <c r="CW7" s="431"/>
      <c r="CX7" s="431"/>
      <c r="CY7" s="431"/>
      <c r="CZ7" s="431"/>
      <c r="DA7" s="432"/>
      <c r="DB7" s="430">
        <v>9142652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107</v>
      </c>
      <c r="AV8" s="488"/>
      <c r="AW8" s="488"/>
      <c r="AX8" s="488"/>
      <c r="AY8" s="410" t="s">
        <v>108</v>
      </c>
      <c r="AZ8" s="411"/>
      <c r="BA8" s="411"/>
      <c r="BB8" s="411"/>
      <c r="BC8" s="411"/>
      <c r="BD8" s="411"/>
      <c r="BE8" s="411"/>
      <c r="BF8" s="411"/>
      <c r="BG8" s="411"/>
      <c r="BH8" s="411"/>
      <c r="BI8" s="411"/>
      <c r="BJ8" s="411"/>
      <c r="BK8" s="411"/>
      <c r="BL8" s="411"/>
      <c r="BM8" s="412"/>
      <c r="BN8" s="430">
        <v>518056</v>
      </c>
      <c r="BO8" s="431"/>
      <c r="BP8" s="431"/>
      <c r="BQ8" s="431"/>
      <c r="BR8" s="431"/>
      <c r="BS8" s="431"/>
      <c r="BT8" s="431"/>
      <c r="BU8" s="432"/>
      <c r="BV8" s="430">
        <v>503507</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0.64</v>
      </c>
      <c r="CU8" s="544"/>
      <c r="CV8" s="544"/>
      <c r="CW8" s="544"/>
      <c r="CX8" s="544"/>
      <c r="CY8" s="544"/>
      <c r="CZ8" s="544"/>
      <c r="DA8" s="545"/>
      <c r="DB8" s="543">
        <v>0.63</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37150</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114</v>
      </c>
      <c r="AV9" s="488"/>
      <c r="AW9" s="488"/>
      <c r="AX9" s="488"/>
      <c r="AY9" s="410" t="s">
        <v>115</v>
      </c>
      <c r="AZ9" s="411"/>
      <c r="BA9" s="411"/>
      <c r="BB9" s="411"/>
      <c r="BC9" s="411"/>
      <c r="BD9" s="411"/>
      <c r="BE9" s="411"/>
      <c r="BF9" s="411"/>
      <c r="BG9" s="411"/>
      <c r="BH9" s="411"/>
      <c r="BI9" s="411"/>
      <c r="BJ9" s="411"/>
      <c r="BK9" s="411"/>
      <c r="BL9" s="411"/>
      <c r="BM9" s="412"/>
      <c r="BN9" s="430">
        <v>14549</v>
      </c>
      <c r="BO9" s="431"/>
      <c r="BP9" s="431"/>
      <c r="BQ9" s="431"/>
      <c r="BR9" s="431"/>
      <c r="BS9" s="431"/>
      <c r="BT9" s="431"/>
      <c r="BU9" s="432"/>
      <c r="BV9" s="430">
        <v>-143327</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11.7</v>
      </c>
      <c r="CU9" s="401"/>
      <c r="CV9" s="401"/>
      <c r="CW9" s="401"/>
      <c r="CX9" s="401"/>
      <c r="CY9" s="401"/>
      <c r="CZ9" s="401"/>
      <c r="DA9" s="402"/>
      <c r="DB9" s="400">
        <v>13</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38730</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859619</v>
      </c>
      <c r="BO10" s="431"/>
      <c r="BP10" s="431"/>
      <c r="BQ10" s="431"/>
      <c r="BR10" s="431"/>
      <c r="BS10" s="431"/>
      <c r="BT10" s="431"/>
      <c r="BU10" s="432"/>
      <c r="BV10" s="430">
        <v>14782</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143948</v>
      </c>
      <c r="BO11" s="431"/>
      <c r="BP11" s="431"/>
      <c r="BQ11" s="431"/>
      <c r="BR11" s="431"/>
      <c r="BS11" s="431"/>
      <c r="BT11" s="431"/>
      <c r="BU11" s="432"/>
      <c r="BV11" s="430">
        <v>97463</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36985</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93</v>
      </c>
      <c r="AV12" s="488"/>
      <c r="AW12" s="488"/>
      <c r="AX12" s="488"/>
      <c r="AY12" s="410" t="s">
        <v>135</v>
      </c>
      <c r="AZ12" s="411"/>
      <c r="BA12" s="411"/>
      <c r="BB12" s="411"/>
      <c r="BC12" s="411"/>
      <c r="BD12" s="411"/>
      <c r="BE12" s="411"/>
      <c r="BF12" s="411"/>
      <c r="BG12" s="411"/>
      <c r="BH12" s="411"/>
      <c r="BI12" s="411"/>
      <c r="BJ12" s="411"/>
      <c r="BK12" s="411"/>
      <c r="BL12" s="411"/>
      <c r="BM12" s="412"/>
      <c r="BN12" s="430">
        <v>121500</v>
      </c>
      <c r="BO12" s="431"/>
      <c r="BP12" s="431"/>
      <c r="BQ12" s="431"/>
      <c r="BR12" s="431"/>
      <c r="BS12" s="431"/>
      <c r="BT12" s="431"/>
      <c r="BU12" s="432"/>
      <c r="BV12" s="430">
        <v>21200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35916</v>
      </c>
      <c r="S13" s="534"/>
      <c r="T13" s="534"/>
      <c r="U13" s="534"/>
      <c r="V13" s="535"/>
      <c r="W13" s="521" t="s">
        <v>139</v>
      </c>
      <c r="X13" s="443"/>
      <c r="Y13" s="443"/>
      <c r="Z13" s="443"/>
      <c r="AA13" s="443"/>
      <c r="AB13" s="444"/>
      <c r="AC13" s="406">
        <v>461</v>
      </c>
      <c r="AD13" s="407"/>
      <c r="AE13" s="407"/>
      <c r="AF13" s="407"/>
      <c r="AG13" s="408"/>
      <c r="AH13" s="406">
        <v>424</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896616</v>
      </c>
      <c r="BO13" s="431"/>
      <c r="BP13" s="431"/>
      <c r="BQ13" s="431"/>
      <c r="BR13" s="431"/>
      <c r="BS13" s="431"/>
      <c r="BT13" s="431"/>
      <c r="BU13" s="432"/>
      <c r="BV13" s="430">
        <v>-52282</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3</v>
      </c>
      <c r="CU13" s="401"/>
      <c r="CV13" s="401"/>
      <c r="CW13" s="401"/>
      <c r="CX13" s="401"/>
      <c r="CY13" s="401"/>
      <c r="CZ13" s="401"/>
      <c r="DA13" s="402"/>
      <c r="DB13" s="400">
        <v>3.2</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37240</v>
      </c>
      <c r="S14" s="534"/>
      <c r="T14" s="534"/>
      <c r="U14" s="534"/>
      <c r="V14" s="535"/>
      <c r="W14" s="536"/>
      <c r="X14" s="446"/>
      <c r="Y14" s="446"/>
      <c r="Z14" s="446"/>
      <c r="AA14" s="446"/>
      <c r="AB14" s="447"/>
      <c r="AC14" s="526">
        <v>2.5</v>
      </c>
      <c r="AD14" s="527"/>
      <c r="AE14" s="527"/>
      <c r="AF14" s="527"/>
      <c r="AG14" s="528"/>
      <c r="AH14" s="526">
        <v>2.2999999999999998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129</v>
      </c>
      <c r="CU14" s="538"/>
      <c r="CV14" s="538"/>
      <c r="CW14" s="538"/>
      <c r="CX14" s="538"/>
      <c r="CY14" s="538"/>
      <c r="CZ14" s="538"/>
      <c r="DA14" s="539"/>
      <c r="DB14" s="537" t="s">
        <v>129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138</v>
      </c>
      <c r="N15" s="531"/>
      <c r="O15" s="531"/>
      <c r="P15" s="531"/>
      <c r="Q15" s="532"/>
      <c r="R15" s="533">
        <v>36193</v>
      </c>
      <c r="S15" s="534"/>
      <c r="T15" s="534"/>
      <c r="U15" s="534"/>
      <c r="V15" s="535"/>
      <c r="W15" s="521" t="s">
        <v>146</v>
      </c>
      <c r="X15" s="443"/>
      <c r="Y15" s="443"/>
      <c r="Z15" s="443"/>
      <c r="AA15" s="443"/>
      <c r="AB15" s="444"/>
      <c r="AC15" s="406">
        <v>5894</v>
      </c>
      <c r="AD15" s="407"/>
      <c r="AE15" s="407"/>
      <c r="AF15" s="407"/>
      <c r="AG15" s="408"/>
      <c r="AH15" s="406">
        <v>5946</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5103998</v>
      </c>
      <c r="BO15" s="426"/>
      <c r="BP15" s="426"/>
      <c r="BQ15" s="426"/>
      <c r="BR15" s="426"/>
      <c r="BS15" s="426"/>
      <c r="BT15" s="426"/>
      <c r="BU15" s="427"/>
      <c r="BV15" s="425">
        <v>4801954</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31.7</v>
      </c>
      <c r="AD16" s="527"/>
      <c r="AE16" s="527"/>
      <c r="AF16" s="527"/>
      <c r="AG16" s="528"/>
      <c r="AH16" s="526">
        <v>31.8</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7813317</v>
      </c>
      <c r="BO16" s="431"/>
      <c r="BP16" s="431"/>
      <c r="BQ16" s="431"/>
      <c r="BR16" s="431"/>
      <c r="BS16" s="431"/>
      <c r="BT16" s="431"/>
      <c r="BU16" s="432"/>
      <c r="BV16" s="430">
        <v>7402177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12267</v>
      </c>
      <c r="AD17" s="407"/>
      <c r="AE17" s="407"/>
      <c r="AF17" s="407"/>
      <c r="AG17" s="408"/>
      <c r="AH17" s="406">
        <v>12313</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6442937</v>
      </c>
      <c r="BO17" s="431"/>
      <c r="BP17" s="431"/>
      <c r="BQ17" s="431"/>
      <c r="BR17" s="431"/>
      <c r="BS17" s="431"/>
      <c r="BT17" s="431"/>
      <c r="BU17" s="432"/>
      <c r="BV17" s="430">
        <v>6101239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174.86</v>
      </c>
      <c r="M18" s="495"/>
      <c r="N18" s="495"/>
      <c r="O18" s="495"/>
      <c r="P18" s="495"/>
      <c r="Q18" s="495"/>
      <c r="R18" s="496"/>
      <c r="S18" s="496"/>
      <c r="T18" s="496"/>
      <c r="U18" s="496"/>
      <c r="V18" s="497"/>
      <c r="W18" s="511"/>
      <c r="X18" s="512"/>
      <c r="Y18" s="512"/>
      <c r="Z18" s="512"/>
      <c r="AA18" s="512"/>
      <c r="AB18" s="522"/>
      <c r="AC18" s="394">
        <v>65.900000000000006</v>
      </c>
      <c r="AD18" s="395"/>
      <c r="AE18" s="395"/>
      <c r="AF18" s="395"/>
      <c r="AG18" s="498"/>
      <c r="AH18" s="394">
        <v>65.900000000000006</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8468691</v>
      </c>
      <c r="BO18" s="431"/>
      <c r="BP18" s="431"/>
      <c r="BQ18" s="431"/>
      <c r="BR18" s="431"/>
      <c r="BS18" s="431"/>
      <c r="BT18" s="431"/>
      <c r="BU18" s="432"/>
      <c r="BV18" s="430">
        <v>8234826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212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13761648</v>
      </c>
      <c r="BO19" s="431"/>
      <c r="BP19" s="431"/>
      <c r="BQ19" s="431"/>
      <c r="BR19" s="431"/>
      <c r="BS19" s="431"/>
      <c r="BT19" s="431"/>
      <c r="BU19" s="432"/>
      <c r="BV19" s="430">
        <v>12279865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14521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13666032</v>
      </c>
      <c r="BO23" s="431"/>
      <c r="BP23" s="431"/>
      <c r="BQ23" s="431"/>
      <c r="BR23" s="431"/>
      <c r="BS23" s="431"/>
      <c r="BT23" s="431"/>
      <c r="BU23" s="432"/>
      <c r="BV23" s="430">
        <v>14008566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8600</v>
      </c>
      <c r="R24" s="407"/>
      <c r="S24" s="407"/>
      <c r="T24" s="407"/>
      <c r="U24" s="407"/>
      <c r="V24" s="408"/>
      <c r="W24" s="472"/>
      <c r="X24" s="463"/>
      <c r="Y24" s="464"/>
      <c r="Z24" s="403" t="s">
        <v>170</v>
      </c>
      <c r="AA24" s="404"/>
      <c r="AB24" s="404"/>
      <c r="AC24" s="404"/>
      <c r="AD24" s="404"/>
      <c r="AE24" s="404"/>
      <c r="AF24" s="404"/>
      <c r="AG24" s="405"/>
      <c r="AH24" s="406">
        <v>376</v>
      </c>
      <c r="AI24" s="407"/>
      <c r="AJ24" s="407"/>
      <c r="AK24" s="407"/>
      <c r="AL24" s="408"/>
      <c r="AM24" s="406">
        <v>1065584</v>
      </c>
      <c r="AN24" s="407"/>
      <c r="AO24" s="407"/>
      <c r="AP24" s="407"/>
      <c r="AQ24" s="407"/>
      <c r="AR24" s="408"/>
      <c r="AS24" s="406">
        <v>2834</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12405259</v>
      </c>
      <c r="BO24" s="431"/>
      <c r="BP24" s="431"/>
      <c r="BQ24" s="431"/>
      <c r="BR24" s="431"/>
      <c r="BS24" s="431"/>
      <c r="BT24" s="431"/>
      <c r="BU24" s="432"/>
      <c r="BV24" s="430">
        <v>12781083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7080</v>
      </c>
      <c r="R25" s="407"/>
      <c r="S25" s="407"/>
      <c r="T25" s="407"/>
      <c r="U25" s="407"/>
      <c r="V25" s="408"/>
      <c r="W25" s="472"/>
      <c r="X25" s="463"/>
      <c r="Y25" s="464"/>
      <c r="Z25" s="403" t="s">
        <v>173</v>
      </c>
      <c r="AA25" s="404"/>
      <c r="AB25" s="404"/>
      <c r="AC25" s="404"/>
      <c r="AD25" s="404"/>
      <c r="AE25" s="404"/>
      <c r="AF25" s="404"/>
      <c r="AG25" s="405"/>
      <c r="AH25" s="406">
        <v>60</v>
      </c>
      <c r="AI25" s="407"/>
      <c r="AJ25" s="407"/>
      <c r="AK25" s="407"/>
      <c r="AL25" s="408"/>
      <c r="AM25" s="406">
        <v>162480</v>
      </c>
      <c r="AN25" s="407"/>
      <c r="AO25" s="407"/>
      <c r="AP25" s="407"/>
      <c r="AQ25" s="407"/>
      <c r="AR25" s="408"/>
      <c r="AS25" s="406">
        <v>2708</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3728252</v>
      </c>
      <c r="BO25" s="426"/>
      <c r="BP25" s="426"/>
      <c r="BQ25" s="426"/>
      <c r="BR25" s="426"/>
      <c r="BS25" s="426"/>
      <c r="BT25" s="426"/>
      <c r="BU25" s="427"/>
      <c r="BV25" s="425">
        <v>2956480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6310</v>
      </c>
      <c r="R26" s="407"/>
      <c r="S26" s="407"/>
      <c r="T26" s="407"/>
      <c r="U26" s="407"/>
      <c r="V26" s="408"/>
      <c r="W26" s="472"/>
      <c r="X26" s="463"/>
      <c r="Y26" s="464"/>
      <c r="Z26" s="403" t="s">
        <v>176</v>
      </c>
      <c r="AA26" s="485"/>
      <c r="AB26" s="485"/>
      <c r="AC26" s="485"/>
      <c r="AD26" s="485"/>
      <c r="AE26" s="485"/>
      <c r="AF26" s="485"/>
      <c r="AG26" s="486"/>
      <c r="AH26" s="406">
        <v>18</v>
      </c>
      <c r="AI26" s="407"/>
      <c r="AJ26" s="407"/>
      <c r="AK26" s="407"/>
      <c r="AL26" s="408"/>
      <c r="AM26" s="406">
        <v>52650</v>
      </c>
      <c r="AN26" s="407"/>
      <c r="AO26" s="407"/>
      <c r="AP26" s="407"/>
      <c r="AQ26" s="407"/>
      <c r="AR26" s="408"/>
      <c r="AS26" s="406">
        <v>2925</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128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4300</v>
      </c>
      <c r="R27" s="407"/>
      <c r="S27" s="407"/>
      <c r="T27" s="407"/>
      <c r="U27" s="407"/>
      <c r="V27" s="408"/>
      <c r="W27" s="472"/>
      <c r="X27" s="463"/>
      <c r="Y27" s="464"/>
      <c r="Z27" s="403" t="s">
        <v>179</v>
      </c>
      <c r="AA27" s="404"/>
      <c r="AB27" s="404"/>
      <c r="AC27" s="404"/>
      <c r="AD27" s="404"/>
      <c r="AE27" s="404"/>
      <c r="AF27" s="404"/>
      <c r="AG27" s="405"/>
      <c r="AH27" s="406">
        <v>4</v>
      </c>
      <c r="AI27" s="407"/>
      <c r="AJ27" s="407"/>
      <c r="AK27" s="407"/>
      <c r="AL27" s="408"/>
      <c r="AM27" s="406">
        <v>16808</v>
      </c>
      <c r="AN27" s="407"/>
      <c r="AO27" s="407"/>
      <c r="AP27" s="407"/>
      <c r="AQ27" s="407"/>
      <c r="AR27" s="408"/>
      <c r="AS27" s="406">
        <v>4202</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525000</v>
      </c>
      <c r="BO27" s="434"/>
      <c r="BP27" s="434"/>
      <c r="BQ27" s="434"/>
      <c r="BR27" s="434"/>
      <c r="BS27" s="434"/>
      <c r="BT27" s="434"/>
      <c r="BU27" s="435"/>
      <c r="BV27" s="433">
        <v>525000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4000</v>
      </c>
      <c r="R28" s="407"/>
      <c r="S28" s="407"/>
      <c r="T28" s="407"/>
      <c r="U28" s="407"/>
      <c r="V28" s="408"/>
      <c r="W28" s="472"/>
      <c r="X28" s="463"/>
      <c r="Y28" s="464"/>
      <c r="Z28" s="403" t="s">
        <v>182</v>
      </c>
      <c r="AA28" s="404"/>
      <c r="AB28" s="404"/>
      <c r="AC28" s="404"/>
      <c r="AD28" s="404"/>
      <c r="AE28" s="404"/>
      <c r="AF28" s="404"/>
      <c r="AG28" s="405"/>
      <c r="AH28" s="406" t="s">
        <v>183</v>
      </c>
      <c r="AI28" s="407"/>
      <c r="AJ28" s="407"/>
      <c r="AK28" s="407"/>
      <c r="AL28" s="408"/>
      <c r="AM28" s="406" t="s">
        <v>129</v>
      </c>
      <c r="AN28" s="407"/>
      <c r="AO28" s="407"/>
      <c r="AP28" s="407"/>
      <c r="AQ28" s="407"/>
      <c r="AR28" s="408"/>
      <c r="AS28" s="406" t="s">
        <v>137</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3562819</v>
      </c>
      <c r="BO28" s="426"/>
      <c r="BP28" s="426"/>
      <c r="BQ28" s="426"/>
      <c r="BR28" s="426"/>
      <c r="BS28" s="426"/>
      <c r="BT28" s="426"/>
      <c r="BU28" s="427"/>
      <c r="BV28" s="425">
        <v>2824700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14</v>
      </c>
      <c r="M29" s="407"/>
      <c r="N29" s="407"/>
      <c r="O29" s="407"/>
      <c r="P29" s="408"/>
      <c r="Q29" s="406">
        <v>3750</v>
      </c>
      <c r="R29" s="407"/>
      <c r="S29" s="407"/>
      <c r="T29" s="407"/>
      <c r="U29" s="407"/>
      <c r="V29" s="408"/>
      <c r="W29" s="473"/>
      <c r="X29" s="474"/>
      <c r="Y29" s="475"/>
      <c r="Z29" s="403" t="s">
        <v>186</v>
      </c>
      <c r="AA29" s="404"/>
      <c r="AB29" s="404"/>
      <c r="AC29" s="404"/>
      <c r="AD29" s="404"/>
      <c r="AE29" s="404"/>
      <c r="AF29" s="404"/>
      <c r="AG29" s="405"/>
      <c r="AH29" s="406">
        <v>380</v>
      </c>
      <c r="AI29" s="407"/>
      <c r="AJ29" s="407"/>
      <c r="AK29" s="407"/>
      <c r="AL29" s="408"/>
      <c r="AM29" s="406">
        <v>1082392</v>
      </c>
      <c r="AN29" s="407"/>
      <c r="AO29" s="407"/>
      <c r="AP29" s="407"/>
      <c r="AQ29" s="407"/>
      <c r="AR29" s="408"/>
      <c r="AS29" s="406">
        <v>2848</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331</v>
      </c>
      <c r="BO29" s="431"/>
      <c r="BP29" s="431"/>
      <c r="BQ29" s="431"/>
      <c r="BR29" s="431"/>
      <c r="BS29" s="431"/>
      <c r="BT29" s="431"/>
      <c r="BU29" s="432"/>
      <c r="BV29" s="430">
        <v>64331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3945705</v>
      </c>
      <c r="BO30" s="434"/>
      <c r="BP30" s="434"/>
      <c r="BQ30" s="434"/>
      <c r="BR30" s="434"/>
      <c r="BS30" s="434"/>
      <c r="BT30" s="434"/>
      <c r="BU30" s="435"/>
      <c r="BV30" s="433">
        <v>3596836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195</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瑞浪市国民健康保険事業特別会計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IF('各会計、関係団体の財政状況及び健全化判断比率'!B32="","",'各会計、関係団体の財政状況及び健全化判断比率'!B32)</f>
        <v>瑞浪市水道事業会計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土岐川防災ダム一部事務組合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瑞浪市土地開発公社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瑞浪市介護保険事業特別会計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IF('各会計、関係団体の財政状況及び健全化判断比率'!B33="","",'各会計、関係団体の財政状況及び健全化判断比率'!B33)</f>
        <v>瑞浪市下水道事業会計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岐阜県市町村会館組合</v>
      </c>
      <c r="BZ35" s="388"/>
      <c r="CA35" s="388"/>
      <c r="CB35" s="388"/>
      <c r="CC35" s="388"/>
      <c r="CD35" s="388"/>
      <c r="CE35" s="388"/>
      <c r="CF35" s="388"/>
      <c r="CG35" s="388"/>
      <c r="CH35" s="388"/>
      <c r="CI35" s="388"/>
      <c r="CJ35" s="388"/>
      <c r="CK35" s="388"/>
      <c r="CL35" s="388"/>
      <c r="CM35" s="388"/>
      <c r="CN35" s="214"/>
      <c r="CO35" s="389">
        <f t="shared" ref="CO35:CO43" si="3">IF(CQ35="","",CO34+1)</f>
        <v>19</v>
      </c>
      <c r="CP35" s="389"/>
      <c r="CQ35" s="388" t="str">
        <f>IF('各会計、関係団体の財政状況及び健全化判断比率'!BS8="","",'各会計、関係団体の財政状況及び健全化判断比率'!BS8)</f>
        <v>みずなみアグリ</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瑞浪市後期高齢者医療事業特別会計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岐阜県市町村職員退職手当組合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瑞浪市駐車場事業特別会計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【東濃西部広域行政組合】一般会計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【東濃西部広域行政組合】東濃西部ふるさと活性化基金特別会計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【東濃西部広域行政組合】東濃看護専門学校事業特別会計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【東濃西部広域行政組合】東濃西部少年センター事業特別会計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【東濃西部広域行政組合】東濃地域医師確保奨学資金等貸付事業特別会計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【東濃西部広域行政組合】東濃西部看護師修学資金貸付事業特別会計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17</v>
      </c>
      <c r="BX43" s="389"/>
      <c r="BY43" s="388" t="str">
        <f>IF('各会計、関係団体の財政状況及び健全化判断比率'!B77="","",'各会計、関係団体の財政状況及び健全化判断比率'!B77)</f>
        <v>【東濃西部広域行政組合】東濃西部地域消費生活相談事業特別会計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a6RSbWr3WHYL8jTvwZLrZGsRL7iEQOQsCKYx38sMfLAJPmWtX7mMBr8LnsXO7Rht3puLym4mq9N3/dbWwUePrw==" saltValue="MwZwrCoQ4gji4ECak6WM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3" t="s">
        <v>563</v>
      </c>
      <c r="D34" s="1213"/>
      <c r="E34" s="1214"/>
      <c r="F34" s="32">
        <v>8.2200000000000006</v>
      </c>
      <c r="G34" s="33">
        <v>8.43</v>
      </c>
      <c r="H34" s="33">
        <v>8.0500000000000007</v>
      </c>
      <c r="I34" s="33">
        <v>7.59</v>
      </c>
      <c r="J34" s="34">
        <v>7.04</v>
      </c>
      <c r="K34" s="22"/>
      <c r="L34" s="22"/>
      <c r="M34" s="22"/>
      <c r="N34" s="22"/>
      <c r="O34" s="22"/>
      <c r="P34" s="22"/>
    </row>
    <row r="35" spans="1:16" ht="39" customHeight="1" x14ac:dyDescent="0.15">
      <c r="A35" s="22"/>
      <c r="B35" s="35"/>
      <c r="C35" s="1207" t="s">
        <v>564</v>
      </c>
      <c r="D35" s="1208"/>
      <c r="E35" s="1209"/>
      <c r="F35" s="36">
        <v>7.53</v>
      </c>
      <c r="G35" s="37">
        <v>9.5</v>
      </c>
      <c r="H35" s="37">
        <v>7.17</v>
      </c>
      <c r="I35" s="37">
        <v>5.5</v>
      </c>
      <c r="J35" s="38">
        <v>5.39</v>
      </c>
      <c r="K35" s="22"/>
      <c r="L35" s="22"/>
      <c r="M35" s="22"/>
      <c r="N35" s="22"/>
      <c r="O35" s="22"/>
      <c r="P35" s="22"/>
    </row>
    <row r="36" spans="1:16" ht="39" customHeight="1" x14ac:dyDescent="0.15">
      <c r="A36" s="22"/>
      <c r="B36" s="35"/>
      <c r="C36" s="1207" t="s">
        <v>565</v>
      </c>
      <c r="D36" s="1208"/>
      <c r="E36" s="1209"/>
      <c r="F36" s="36">
        <v>0.27</v>
      </c>
      <c r="G36" s="37">
        <v>1.25</v>
      </c>
      <c r="H36" s="37">
        <v>1.29</v>
      </c>
      <c r="I36" s="37">
        <v>1.2</v>
      </c>
      <c r="J36" s="38">
        <v>1.35</v>
      </c>
      <c r="K36" s="22"/>
      <c r="L36" s="22"/>
      <c r="M36" s="22"/>
      <c r="N36" s="22"/>
      <c r="O36" s="22"/>
      <c r="P36" s="22"/>
    </row>
    <row r="37" spans="1:16" ht="39" customHeight="1" x14ac:dyDescent="0.15">
      <c r="A37" s="22"/>
      <c r="B37" s="35"/>
      <c r="C37" s="1207" t="s">
        <v>566</v>
      </c>
      <c r="D37" s="1208"/>
      <c r="E37" s="1209"/>
      <c r="F37" s="36">
        <v>1.46</v>
      </c>
      <c r="G37" s="37">
        <v>3.41</v>
      </c>
      <c r="H37" s="37">
        <v>1.57</v>
      </c>
      <c r="I37" s="37">
        <v>0.41</v>
      </c>
      <c r="J37" s="38">
        <v>0.5</v>
      </c>
      <c r="K37" s="22"/>
      <c r="L37" s="22"/>
      <c r="M37" s="22"/>
      <c r="N37" s="22"/>
      <c r="O37" s="22"/>
      <c r="P37" s="22"/>
    </row>
    <row r="38" spans="1:16" ht="39" customHeight="1" x14ac:dyDescent="0.15">
      <c r="A38" s="22"/>
      <c r="B38" s="35"/>
      <c r="C38" s="1207" t="s">
        <v>567</v>
      </c>
      <c r="D38" s="1208"/>
      <c r="E38" s="1209"/>
      <c r="F38" s="36">
        <v>1.75</v>
      </c>
      <c r="G38" s="37">
        <v>1.25</v>
      </c>
      <c r="H38" s="37">
        <v>0.62</v>
      </c>
      <c r="I38" s="37">
        <v>0.37</v>
      </c>
      <c r="J38" s="38">
        <v>0.4</v>
      </c>
      <c r="K38" s="22"/>
      <c r="L38" s="22"/>
      <c r="M38" s="22"/>
      <c r="N38" s="22"/>
      <c r="O38" s="22"/>
      <c r="P38" s="22"/>
    </row>
    <row r="39" spans="1:16" ht="39" customHeight="1" x14ac:dyDescent="0.15">
      <c r="A39" s="22"/>
      <c r="B39" s="35"/>
      <c r="C39" s="1207" t="s">
        <v>568</v>
      </c>
      <c r="D39" s="1208"/>
      <c r="E39" s="1209"/>
      <c r="F39" s="36">
        <v>0.11</v>
      </c>
      <c r="G39" s="37">
        <v>0.12</v>
      </c>
      <c r="H39" s="37">
        <v>0.09</v>
      </c>
      <c r="I39" s="37">
        <v>0.09</v>
      </c>
      <c r="J39" s="38">
        <v>0.11</v>
      </c>
      <c r="K39" s="22"/>
      <c r="L39" s="22"/>
      <c r="M39" s="22"/>
      <c r="N39" s="22"/>
      <c r="O39" s="22"/>
      <c r="P39" s="22"/>
    </row>
    <row r="40" spans="1:16" ht="39" customHeight="1" x14ac:dyDescent="0.15">
      <c r="A40" s="22"/>
      <c r="B40" s="35"/>
      <c r="C40" s="1207" t="s">
        <v>569</v>
      </c>
      <c r="D40" s="1208"/>
      <c r="E40" s="1209"/>
      <c r="F40" s="36">
        <v>7.0000000000000007E-2</v>
      </c>
      <c r="G40" s="37">
        <v>0.05</v>
      </c>
      <c r="H40" s="37">
        <v>0.04</v>
      </c>
      <c r="I40" s="37">
        <v>0.02</v>
      </c>
      <c r="J40" s="38">
        <v>0.02</v>
      </c>
      <c r="K40" s="22"/>
      <c r="L40" s="22"/>
      <c r="M40" s="22"/>
      <c r="N40" s="22"/>
      <c r="O40" s="22"/>
      <c r="P40" s="22"/>
    </row>
    <row r="41" spans="1:16" ht="39" customHeight="1" x14ac:dyDescent="0.15">
      <c r="A41" s="22"/>
      <c r="B41" s="35"/>
      <c r="C41" s="1207"/>
      <c r="D41" s="1208"/>
      <c r="E41" s="1209"/>
      <c r="F41" s="36"/>
      <c r="G41" s="37"/>
      <c r="H41" s="37"/>
      <c r="I41" s="37"/>
      <c r="J41" s="38"/>
      <c r="K41" s="22"/>
      <c r="L41" s="22"/>
      <c r="M41" s="22"/>
      <c r="N41" s="22"/>
      <c r="O41" s="22"/>
      <c r="P41" s="22"/>
    </row>
    <row r="42" spans="1:16" ht="39" customHeight="1" x14ac:dyDescent="0.15">
      <c r="A42" s="22"/>
      <c r="B42" s="39"/>
      <c r="C42" s="1207" t="s">
        <v>570</v>
      </c>
      <c r="D42" s="1208"/>
      <c r="E42" s="1209"/>
      <c r="F42" s="36" t="s">
        <v>516</v>
      </c>
      <c r="G42" s="37" t="s">
        <v>516</v>
      </c>
      <c r="H42" s="37" t="s">
        <v>516</v>
      </c>
      <c r="I42" s="37" t="s">
        <v>516</v>
      </c>
      <c r="J42" s="38" t="s">
        <v>516</v>
      </c>
      <c r="K42" s="22"/>
      <c r="L42" s="22"/>
      <c r="M42" s="22"/>
      <c r="N42" s="22"/>
      <c r="O42" s="22"/>
      <c r="P42" s="22"/>
    </row>
    <row r="43" spans="1:16" ht="39" customHeight="1" thickBot="1" x14ac:dyDescent="0.2">
      <c r="A43" s="22"/>
      <c r="B43" s="40"/>
      <c r="C43" s="1210" t="s">
        <v>571</v>
      </c>
      <c r="D43" s="1211"/>
      <c r="E43" s="1212"/>
      <c r="F43" s="41">
        <v>0</v>
      </c>
      <c r="G43" s="42">
        <v>0</v>
      </c>
      <c r="H43" s="42">
        <v>0</v>
      </c>
      <c r="I43" s="42">
        <v>0</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N/WxGhS0EUz8LoQSI00sQZEqs39hOIz7KPlwsXtt/mXtM0q+Bu1CB04irT+C8oAqzNKPFjV1CfW+5Z1/zvP3w==" saltValue="q2bMEveXHbYG5mPAalZk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3" t="s">
        <v>10</v>
      </c>
      <c r="C45" s="1234"/>
      <c r="D45" s="58"/>
      <c r="E45" s="1239" t="s">
        <v>11</v>
      </c>
      <c r="F45" s="1239"/>
      <c r="G45" s="1239"/>
      <c r="H45" s="1239"/>
      <c r="I45" s="1239"/>
      <c r="J45" s="1240"/>
      <c r="K45" s="59">
        <v>1631</v>
      </c>
      <c r="L45" s="60">
        <v>1587</v>
      </c>
      <c r="M45" s="60">
        <v>1537</v>
      </c>
      <c r="N45" s="60">
        <v>1508</v>
      </c>
      <c r="O45" s="61">
        <v>1468</v>
      </c>
      <c r="P45" s="48"/>
      <c r="Q45" s="48"/>
      <c r="R45" s="48"/>
      <c r="S45" s="48"/>
      <c r="T45" s="48"/>
      <c r="U45" s="48"/>
    </row>
    <row r="46" spans="1:21" ht="30.75" customHeight="1" x14ac:dyDescent="0.15">
      <c r="A46" s="48"/>
      <c r="B46" s="1235"/>
      <c r="C46" s="1236"/>
      <c r="D46" s="62"/>
      <c r="E46" s="1217" t="s">
        <v>12</v>
      </c>
      <c r="F46" s="1217"/>
      <c r="G46" s="1217"/>
      <c r="H46" s="1217"/>
      <c r="I46" s="1217"/>
      <c r="J46" s="1218"/>
      <c r="K46" s="63" t="s">
        <v>516</v>
      </c>
      <c r="L46" s="64" t="s">
        <v>516</v>
      </c>
      <c r="M46" s="64" t="s">
        <v>516</v>
      </c>
      <c r="N46" s="64" t="s">
        <v>516</v>
      </c>
      <c r="O46" s="65" t="s">
        <v>516</v>
      </c>
      <c r="P46" s="48"/>
      <c r="Q46" s="48"/>
      <c r="R46" s="48"/>
      <c r="S46" s="48"/>
      <c r="T46" s="48"/>
      <c r="U46" s="48"/>
    </row>
    <row r="47" spans="1:21" ht="30.75" customHeight="1" x14ac:dyDescent="0.15">
      <c r="A47" s="48"/>
      <c r="B47" s="1235"/>
      <c r="C47" s="1236"/>
      <c r="D47" s="62"/>
      <c r="E47" s="1217" t="s">
        <v>13</v>
      </c>
      <c r="F47" s="1217"/>
      <c r="G47" s="1217"/>
      <c r="H47" s="1217"/>
      <c r="I47" s="1217"/>
      <c r="J47" s="1218"/>
      <c r="K47" s="63" t="s">
        <v>516</v>
      </c>
      <c r="L47" s="64" t="s">
        <v>516</v>
      </c>
      <c r="M47" s="64" t="s">
        <v>516</v>
      </c>
      <c r="N47" s="64" t="s">
        <v>516</v>
      </c>
      <c r="O47" s="65" t="s">
        <v>516</v>
      </c>
      <c r="P47" s="48"/>
      <c r="Q47" s="48"/>
      <c r="R47" s="48"/>
      <c r="S47" s="48"/>
      <c r="T47" s="48"/>
      <c r="U47" s="48"/>
    </row>
    <row r="48" spans="1:21" ht="30.75" customHeight="1" x14ac:dyDescent="0.15">
      <c r="A48" s="48"/>
      <c r="B48" s="1235"/>
      <c r="C48" s="1236"/>
      <c r="D48" s="62"/>
      <c r="E48" s="1217" t="s">
        <v>14</v>
      </c>
      <c r="F48" s="1217"/>
      <c r="G48" s="1217"/>
      <c r="H48" s="1217"/>
      <c r="I48" s="1217"/>
      <c r="J48" s="1218"/>
      <c r="K48" s="63">
        <v>235</v>
      </c>
      <c r="L48" s="64">
        <v>224</v>
      </c>
      <c r="M48" s="64">
        <v>244</v>
      </c>
      <c r="N48" s="64">
        <v>228</v>
      </c>
      <c r="O48" s="65">
        <v>202</v>
      </c>
      <c r="P48" s="48"/>
      <c r="Q48" s="48"/>
      <c r="R48" s="48"/>
      <c r="S48" s="48"/>
      <c r="T48" s="48"/>
      <c r="U48" s="48"/>
    </row>
    <row r="49" spans="1:21" ht="30.75" customHeight="1" x14ac:dyDescent="0.15">
      <c r="A49" s="48"/>
      <c r="B49" s="1235"/>
      <c r="C49" s="1236"/>
      <c r="D49" s="62"/>
      <c r="E49" s="1217" t="s">
        <v>15</v>
      </c>
      <c r="F49" s="1217"/>
      <c r="G49" s="1217"/>
      <c r="H49" s="1217"/>
      <c r="I49" s="1217"/>
      <c r="J49" s="1218"/>
      <c r="K49" s="63" t="s">
        <v>516</v>
      </c>
      <c r="L49" s="64" t="s">
        <v>516</v>
      </c>
      <c r="M49" s="64" t="s">
        <v>516</v>
      </c>
      <c r="N49" s="64" t="s">
        <v>516</v>
      </c>
      <c r="O49" s="65" t="s">
        <v>516</v>
      </c>
      <c r="P49" s="48"/>
      <c r="Q49" s="48"/>
      <c r="R49" s="48"/>
      <c r="S49" s="48"/>
      <c r="T49" s="48"/>
      <c r="U49" s="48"/>
    </row>
    <row r="50" spans="1:21" ht="30.75" customHeight="1" x14ac:dyDescent="0.15">
      <c r="A50" s="48"/>
      <c r="B50" s="1235"/>
      <c r="C50" s="1236"/>
      <c r="D50" s="62"/>
      <c r="E50" s="1217" t="s">
        <v>16</v>
      </c>
      <c r="F50" s="1217"/>
      <c r="G50" s="1217"/>
      <c r="H50" s="1217"/>
      <c r="I50" s="1217"/>
      <c r="J50" s="1218"/>
      <c r="K50" s="63">
        <v>61</v>
      </c>
      <c r="L50" s="64">
        <v>1</v>
      </c>
      <c r="M50" s="64">
        <v>1</v>
      </c>
      <c r="N50" s="64">
        <v>1</v>
      </c>
      <c r="O50" s="65">
        <v>1</v>
      </c>
      <c r="P50" s="48"/>
      <c r="Q50" s="48"/>
      <c r="R50" s="48"/>
      <c r="S50" s="48"/>
      <c r="T50" s="48"/>
      <c r="U50" s="48"/>
    </row>
    <row r="51" spans="1:21" ht="30.75" customHeight="1" x14ac:dyDescent="0.15">
      <c r="A51" s="48"/>
      <c r="B51" s="1237"/>
      <c r="C51" s="1238"/>
      <c r="D51" s="66"/>
      <c r="E51" s="1217" t="s">
        <v>17</v>
      </c>
      <c r="F51" s="1217"/>
      <c r="G51" s="1217"/>
      <c r="H51" s="1217"/>
      <c r="I51" s="1217"/>
      <c r="J51" s="1218"/>
      <c r="K51" s="63" t="s">
        <v>516</v>
      </c>
      <c r="L51" s="64" t="s">
        <v>516</v>
      </c>
      <c r="M51" s="64">
        <v>0</v>
      </c>
      <c r="N51" s="64" t="s">
        <v>516</v>
      </c>
      <c r="O51" s="65" t="s">
        <v>516</v>
      </c>
      <c r="P51" s="48"/>
      <c r="Q51" s="48"/>
      <c r="R51" s="48"/>
      <c r="S51" s="48"/>
      <c r="T51" s="48"/>
      <c r="U51" s="48"/>
    </row>
    <row r="52" spans="1:21" ht="30.75" customHeight="1" x14ac:dyDescent="0.15">
      <c r="A52" s="48"/>
      <c r="B52" s="1215" t="s">
        <v>18</v>
      </c>
      <c r="C52" s="1216"/>
      <c r="D52" s="66"/>
      <c r="E52" s="1217" t="s">
        <v>19</v>
      </c>
      <c r="F52" s="1217"/>
      <c r="G52" s="1217"/>
      <c r="H52" s="1217"/>
      <c r="I52" s="1217"/>
      <c r="J52" s="1218"/>
      <c r="K52" s="63">
        <v>1608</v>
      </c>
      <c r="L52" s="64">
        <v>1557</v>
      </c>
      <c r="M52" s="64">
        <v>1521</v>
      </c>
      <c r="N52" s="64">
        <v>1494</v>
      </c>
      <c r="O52" s="65">
        <v>1454</v>
      </c>
      <c r="P52" s="48"/>
      <c r="Q52" s="48"/>
      <c r="R52" s="48"/>
      <c r="S52" s="48"/>
      <c r="T52" s="48"/>
      <c r="U52" s="48"/>
    </row>
    <row r="53" spans="1:21" ht="30.75" customHeight="1" thickBot="1" x14ac:dyDescent="0.2">
      <c r="A53" s="48"/>
      <c r="B53" s="1219" t="s">
        <v>20</v>
      </c>
      <c r="C53" s="1220"/>
      <c r="D53" s="67"/>
      <c r="E53" s="1221" t="s">
        <v>21</v>
      </c>
      <c r="F53" s="1221"/>
      <c r="G53" s="1221"/>
      <c r="H53" s="1221"/>
      <c r="I53" s="1221"/>
      <c r="J53" s="1222"/>
      <c r="K53" s="68">
        <v>319</v>
      </c>
      <c r="L53" s="69">
        <v>255</v>
      </c>
      <c r="M53" s="69">
        <v>261</v>
      </c>
      <c r="N53" s="69">
        <v>243</v>
      </c>
      <c r="O53" s="70">
        <v>217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3" t="s">
        <v>24</v>
      </c>
      <c r="C57" s="1224"/>
      <c r="D57" s="1227" t="s">
        <v>25</v>
      </c>
      <c r="E57" s="1228"/>
      <c r="F57" s="1228"/>
      <c r="G57" s="1228"/>
      <c r="H57" s="1228"/>
      <c r="I57" s="1228"/>
      <c r="J57" s="1229"/>
      <c r="K57" s="83" t="s">
        <v>516</v>
      </c>
      <c r="L57" s="84" t="s">
        <v>516</v>
      </c>
      <c r="M57" s="84" t="s">
        <v>516</v>
      </c>
      <c r="N57" s="84" t="s">
        <v>516</v>
      </c>
      <c r="O57" s="85" t="s">
        <v>516</v>
      </c>
    </row>
    <row r="58" spans="1:21" ht="31.5" customHeight="1" thickBot="1" x14ac:dyDescent="0.2">
      <c r="B58" s="1225"/>
      <c r="C58" s="1226"/>
      <c r="D58" s="1230" t="s">
        <v>26</v>
      </c>
      <c r="E58" s="1231"/>
      <c r="F58" s="1231"/>
      <c r="G58" s="1231"/>
      <c r="H58" s="1231"/>
      <c r="I58" s="1231"/>
      <c r="J58" s="1232"/>
      <c r="K58" s="86" t="s">
        <v>516</v>
      </c>
      <c r="L58" s="87" t="s">
        <v>516</v>
      </c>
      <c r="M58" s="87" t="s">
        <v>516</v>
      </c>
      <c r="N58" s="87" t="s">
        <v>516</v>
      </c>
      <c r="O58" s="88" t="s">
        <v>516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T4ZFHehO3daxbhmUiw/hekpIX9S1bylYJ0P8SZ8rZOkim+0p8OOKew7haIyW6fIHisAIY4M2KrFEc1AcqgLUg==" saltValue="d5LQTw0YYHPkorYQPBa3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53" t="s">
        <v>29</v>
      </c>
      <c r="C41" s="1254"/>
      <c r="D41" s="102"/>
      <c r="E41" s="1255" t="s">
        <v>30</v>
      </c>
      <c r="F41" s="1255"/>
      <c r="G41" s="1255"/>
      <c r="H41" s="1256"/>
      <c r="I41" s="103">
        <v>13030</v>
      </c>
      <c r="J41" s="104">
        <v>13490</v>
      </c>
      <c r="K41" s="104">
        <v>14277</v>
      </c>
      <c r="L41" s="104">
        <v>14009</v>
      </c>
      <c r="M41" s="105">
        <v>13666</v>
      </c>
    </row>
    <row r="42" spans="2:13" ht="27.75" customHeight="1" x14ac:dyDescent="0.15">
      <c r="B42" s="1243"/>
      <c r="C42" s="1244"/>
      <c r="D42" s="106"/>
      <c r="E42" s="1247" t="s">
        <v>31</v>
      </c>
      <c r="F42" s="1247"/>
      <c r="G42" s="1247"/>
      <c r="H42" s="1248"/>
      <c r="I42" s="107">
        <v>4</v>
      </c>
      <c r="J42" s="108">
        <v>3</v>
      </c>
      <c r="K42" s="108">
        <v>2</v>
      </c>
      <c r="L42" s="108">
        <v>2</v>
      </c>
      <c r="M42" s="109">
        <v>1</v>
      </c>
    </row>
    <row r="43" spans="2:13" ht="27.75" customHeight="1" x14ac:dyDescent="0.15">
      <c r="B43" s="1243"/>
      <c r="C43" s="1244"/>
      <c r="D43" s="106"/>
      <c r="E43" s="1247" t="s">
        <v>32</v>
      </c>
      <c r="F43" s="1247"/>
      <c r="G43" s="1247"/>
      <c r="H43" s="1248"/>
      <c r="I43" s="107">
        <v>4772</v>
      </c>
      <c r="J43" s="108">
        <v>3641</v>
      </c>
      <c r="K43" s="108">
        <v>2610</v>
      </c>
      <c r="L43" s="108">
        <v>2417</v>
      </c>
      <c r="M43" s="109">
        <v>2205</v>
      </c>
    </row>
    <row r="44" spans="2:13" ht="27.75" customHeight="1" x14ac:dyDescent="0.15">
      <c r="B44" s="1243"/>
      <c r="C44" s="1244"/>
      <c r="D44" s="106"/>
      <c r="E44" s="1247" t="s">
        <v>33</v>
      </c>
      <c r="F44" s="1247"/>
      <c r="G44" s="1247"/>
      <c r="H44" s="1248"/>
      <c r="I44" s="107" t="s">
        <v>516</v>
      </c>
      <c r="J44" s="108" t="s">
        <v>516</v>
      </c>
      <c r="K44" s="108" t="s">
        <v>516</v>
      </c>
      <c r="L44" s="108" t="s">
        <v>516</v>
      </c>
      <c r="M44" s="109" t="s">
        <v>516</v>
      </c>
    </row>
    <row r="45" spans="2:13" ht="27.75" customHeight="1" x14ac:dyDescent="0.15">
      <c r="B45" s="1243"/>
      <c r="C45" s="1244"/>
      <c r="D45" s="106"/>
      <c r="E45" s="1247" t="s">
        <v>34</v>
      </c>
      <c r="F45" s="1247"/>
      <c r="G45" s="1247"/>
      <c r="H45" s="1248"/>
      <c r="I45" s="107">
        <v>3751</v>
      </c>
      <c r="J45" s="108">
        <v>3704</v>
      </c>
      <c r="K45" s="108">
        <v>3609</v>
      </c>
      <c r="L45" s="108">
        <v>3658</v>
      </c>
      <c r="M45" s="109">
        <v>3565</v>
      </c>
    </row>
    <row r="46" spans="2:13" ht="27.75" customHeight="1" x14ac:dyDescent="0.15">
      <c r="B46" s="1243"/>
      <c r="C46" s="1244"/>
      <c r="D46" s="110"/>
      <c r="E46" s="1247" t="s">
        <v>35</v>
      </c>
      <c r="F46" s="1247"/>
      <c r="G46" s="1247"/>
      <c r="H46" s="1248"/>
      <c r="I46" s="107" t="s">
        <v>516</v>
      </c>
      <c r="J46" s="108" t="s">
        <v>516</v>
      </c>
      <c r="K46" s="108" t="s">
        <v>516</v>
      </c>
      <c r="L46" s="108" t="s">
        <v>516</v>
      </c>
      <c r="M46" s="109" t="s">
        <v>516</v>
      </c>
    </row>
    <row r="47" spans="2:13" ht="27.75" customHeight="1" x14ac:dyDescent="0.15">
      <c r="B47" s="1243"/>
      <c r="C47" s="1244"/>
      <c r="D47" s="111"/>
      <c r="E47" s="1257" t="s">
        <v>36</v>
      </c>
      <c r="F47" s="1258"/>
      <c r="G47" s="1258"/>
      <c r="H47" s="1259"/>
      <c r="I47" s="107" t="s">
        <v>516</v>
      </c>
      <c r="J47" s="108" t="s">
        <v>516</v>
      </c>
      <c r="K47" s="108" t="s">
        <v>516</v>
      </c>
      <c r="L47" s="108" t="s">
        <v>516</v>
      </c>
      <c r="M47" s="109" t="s">
        <v>516</v>
      </c>
    </row>
    <row r="48" spans="2:13" ht="27.75" customHeight="1" x14ac:dyDescent="0.15">
      <c r="B48" s="1243"/>
      <c r="C48" s="1244"/>
      <c r="D48" s="106"/>
      <c r="E48" s="1247" t="s">
        <v>37</v>
      </c>
      <c r="F48" s="1247"/>
      <c r="G48" s="1247"/>
      <c r="H48" s="1248"/>
      <c r="I48" s="107" t="s">
        <v>516</v>
      </c>
      <c r="J48" s="108" t="s">
        <v>516</v>
      </c>
      <c r="K48" s="108" t="s">
        <v>516</v>
      </c>
      <c r="L48" s="108" t="s">
        <v>516</v>
      </c>
      <c r="M48" s="109" t="s">
        <v>516</v>
      </c>
    </row>
    <row r="49" spans="2:13" ht="27.75" customHeight="1" x14ac:dyDescent="0.15">
      <c r="B49" s="1245"/>
      <c r="C49" s="1246"/>
      <c r="D49" s="106"/>
      <c r="E49" s="1247" t="s">
        <v>38</v>
      </c>
      <c r="F49" s="1247"/>
      <c r="G49" s="1247"/>
      <c r="H49" s="1248"/>
      <c r="I49" s="107" t="s">
        <v>516</v>
      </c>
      <c r="J49" s="108" t="s">
        <v>516</v>
      </c>
      <c r="K49" s="108" t="s">
        <v>516</v>
      </c>
      <c r="L49" s="108" t="s">
        <v>516</v>
      </c>
      <c r="M49" s="109" t="s">
        <v>516</v>
      </c>
    </row>
    <row r="50" spans="2:13" ht="27.75" customHeight="1" x14ac:dyDescent="0.15">
      <c r="B50" s="1241" t="s">
        <v>39</v>
      </c>
      <c r="C50" s="1242"/>
      <c r="D50" s="112"/>
      <c r="E50" s="1247" t="s">
        <v>40</v>
      </c>
      <c r="F50" s="1247"/>
      <c r="G50" s="1247"/>
      <c r="H50" s="1248"/>
      <c r="I50" s="107">
        <v>5526</v>
      </c>
      <c r="J50" s="108">
        <v>6562</v>
      </c>
      <c r="K50" s="108">
        <v>6649</v>
      </c>
      <c r="L50" s="108">
        <v>7780</v>
      </c>
      <c r="M50" s="109">
        <v>8799</v>
      </c>
    </row>
    <row r="51" spans="2:13" ht="27.75" customHeight="1" x14ac:dyDescent="0.15">
      <c r="B51" s="1243"/>
      <c r="C51" s="1244"/>
      <c r="D51" s="106"/>
      <c r="E51" s="1247" t="s">
        <v>41</v>
      </c>
      <c r="F51" s="1247"/>
      <c r="G51" s="1247"/>
      <c r="H51" s="1248"/>
      <c r="I51" s="107">
        <v>2319</v>
      </c>
      <c r="J51" s="108">
        <v>2358</v>
      </c>
      <c r="K51" s="108">
        <v>1717</v>
      </c>
      <c r="L51" s="108">
        <v>1583</v>
      </c>
      <c r="M51" s="109">
        <v>1378</v>
      </c>
    </row>
    <row r="52" spans="2:13" ht="27.75" customHeight="1" x14ac:dyDescent="0.15">
      <c r="B52" s="1245"/>
      <c r="C52" s="1246"/>
      <c r="D52" s="106"/>
      <c r="E52" s="1247" t="s">
        <v>42</v>
      </c>
      <c r="F52" s="1247"/>
      <c r="G52" s="1247"/>
      <c r="H52" s="1248"/>
      <c r="I52" s="107">
        <v>14957</v>
      </c>
      <c r="J52" s="108">
        <v>15442</v>
      </c>
      <c r="K52" s="108">
        <v>15348</v>
      </c>
      <c r="L52" s="108">
        <v>15098</v>
      </c>
      <c r="M52" s="109">
        <v>15455</v>
      </c>
    </row>
    <row r="53" spans="2:13" ht="27.75" customHeight="1" thickBot="1" x14ac:dyDescent="0.2">
      <c r="B53" s="1249" t="s">
        <v>43</v>
      </c>
      <c r="C53" s="1250"/>
      <c r="D53" s="113"/>
      <c r="E53" s="1251" t="s">
        <v>44</v>
      </c>
      <c r="F53" s="1251"/>
      <c r="G53" s="1251"/>
      <c r="H53" s="1252"/>
      <c r="I53" s="114">
        <v>-1245</v>
      </c>
      <c r="J53" s="115">
        <v>-3525</v>
      </c>
      <c r="K53" s="115">
        <v>-3214</v>
      </c>
      <c r="L53" s="115">
        <v>-4375</v>
      </c>
      <c r="M53" s="116">
        <v>-6194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ER3uHSJcmJXNCjkq5HNhbb/YqY62uWW+EvmfbBsyoTw1jQUnHb0npcjaRalahY420NmaO0b7CV8oURDcbBrqg==" saltValue="mjMGJ7GZk1EJCvoSB2/D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8" t="s">
        <v>47</v>
      </c>
      <c r="D55" s="1268"/>
      <c r="E55" s="1269"/>
      <c r="F55" s="128">
        <v>2831</v>
      </c>
      <c r="G55" s="128">
        <v>2825</v>
      </c>
      <c r="H55" s="129">
        <v>3563</v>
      </c>
    </row>
    <row r="56" spans="2:8" ht="52.5" customHeight="1" x14ac:dyDescent="0.15">
      <c r="B56" s="130"/>
      <c r="C56" s="1270" t="s">
        <v>48</v>
      </c>
      <c r="D56" s="1270"/>
      <c r="E56" s="1271"/>
      <c r="F56" s="131">
        <v>160</v>
      </c>
      <c r="G56" s="131">
        <v>64</v>
      </c>
      <c r="H56" s="132">
        <v>0</v>
      </c>
    </row>
    <row r="57" spans="2:8" ht="53.25" customHeight="1" x14ac:dyDescent="0.15">
      <c r="B57" s="130"/>
      <c r="C57" s="1272" t="s">
        <v>49</v>
      </c>
      <c r="D57" s="1272"/>
      <c r="E57" s="1273"/>
      <c r="F57" s="133">
        <v>2397</v>
      </c>
      <c r="G57" s="133">
        <v>3597</v>
      </c>
      <c r="H57" s="134">
        <v>3946</v>
      </c>
    </row>
    <row r="58" spans="2:8" ht="45.75" customHeight="1" x14ac:dyDescent="0.15">
      <c r="B58" s="135"/>
      <c r="C58" s="1260" t="s">
        <v>578</v>
      </c>
      <c r="D58" s="1261"/>
      <c r="E58" s="1262"/>
      <c r="F58" s="136">
        <v>1685</v>
      </c>
      <c r="G58" s="136">
        <v>2907</v>
      </c>
      <c r="H58" s="137">
        <v>3243</v>
      </c>
    </row>
    <row r="59" spans="2:8" ht="45.75" customHeight="1" x14ac:dyDescent="0.15">
      <c r="B59" s="135"/>
      <c r="C59" s="1260" t="s">
        <v>579</v>
      </c>
      <c r="D59" s="1261"/>
      <c r="E59" s="1262"/>
      <c r="F59" s="136">
        <v>269</v>
      </c>
      <c r="G59" s="136">
        <v>269</v>
      </c>
      <c r="H59" s="137">
        <v>283</v>
      </c>
    </row>
    <row r="60" spans="2:8" ht="45.75" customHeight="1" x14ac:dyDescent="0.15">
      <c r="B60" s="135"/>
      <c r="C60" s="1260" t="s">
        <v>580</v>
      </c>
      <c r="D60" s="1261"/>
      <c r="E60" s="1262"/>
      <c r="F60" s="136">
        <v>189</v>
      </c>
      <c r="G60" s="136">
        <v>175</v>
      </c>
      <c r="H60" s="137">
        <v>161</v>
      </c>
    </row>
    <row r="61" spans="2:8" ht="45.75" customHeight="1" x14ac:dyDescent="0.15">
      <c r="B61" s="135"/>
      <c r="C61" s="1260" t="s">
        <v>581</v>
      </c>
      <c r="D61" s="1261"/>
      <c r="E61" s="1262"/>
      <c r="F61" s="136">
        <v>65</v>
      </c>
      <c r="G61" s="136">
        <v>71</v>
      </c>
      <c r="H61" s="137">
        <v>77</v>
      </c>
    </row>
    <row r="62" spans="2:8" ht="45.75" customHeight="1" thickBot="1" x14ac:dyDescent="0.2">
      <c r="B62" s="138"/>
      <c r="C62" s="1263" t="s">
        <v>582</v>
      </c>
      <c r="D62" s="1264"/>
      <c r="E62" s="1265"/>
      <c r="F62" s="139">
        <v>46</v>
      </c>
      <c r="G62" s="139">
        <v>46</v>
      </c>
      <c r="H62" s="140">
        <v>45</v>
      </c>
    </row>
    <row r="63" spans="2:8" ht="52.5" customHeight="1" thickBot="1" x14ac:dyDescent="0.2">
      <c r="B63" s="141"/>
      <c r="C63" s="1266" t="s">
        <v>50</v>
      </c>
      <c r="D63" s="1266"/>
      <c r="E63" s="1267"/>
      <c r="F63" s="142">
        <v>5387</v>
      </c>
      <c r="G63" s="142">
        <v>6486</v>
      </c>
      <c r="H63" s="143">
        <v>7509</v>
      </c>
    </row>
    <row r="64" spans="2:8" ht="15" customHeight="1" x14ac:dyDescent="0.15"/>
  </sheetData>
  <sheetProtection algorithmName="SHA-512" hashValue="UsSJ0YBXzKRCf+X5mbdN3owlDVHomARh/9kwaIjHH9DY7iz1JrQQlwZtvk8uGUriBACz6Lq1ISXXiMjEXset7w==" saltValue="YflRUCl5O5WxGRccSnF0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554</v>
      </c>
      <c r="G2" s="157"/>
      <c r="H2" s="158"/>
    </row>
    <row r="3" spans="1:8" x14ac:dyDescent="0.15">
      <c r="A3" s="154" t="s">
        <v>547</v>
      </c>
      <c r="B3" s="159"/>
      <c r="C3" s="160"/>
      <c r="D3" s="161">
        <v>80308</v>
      </c>
      <c r="E3" s="162"/>
      <c r="F3" s="163">
        <v>65876</v>
      </c>
      <c r="G3" s="164"/>
      <c r="H3" s="165"/>
    </row>
    <row r="4" spans="1:8" x14ac:dyDescent="0.15">
      <c r="A4" s="166"/>
      <c r="B4" s="167"/>
      <c r="C4" s="168"/>
      <c r="D4" s="169">
        <v>65629</v>
      </c>
      <c r="E4" s="170"/>
      <c r="F4" s="171">
        <v>36484</v>
      </c>
      <c r="G4" s="172"/>
      <c r="H4" s="173"/>
    </row>
    <row r="5" spans="1:8" x14ac:dyDescent="0.15">
      <c r="A5" s="154" t="s">
        <v>549</v>
      </c>
      <c r="B5" s="159"/>
      <c r="C5" s="160"/>
      <c r="D5" s="161">
        <v>69180</v>
      </c>
      <c r="E5" s="162"/>
      <c r="F5" s="163">
        <v>68468</v>
      </c>
      <c r="G5" s="164"/>
      <c r="H5" s="165"/>
    </row>
    <row r="6" spans="1:8" x14ac:dyDescent="0.15">
      <c r="A6" s="166"/>
      <c r="B6" s="167"/>
      <c r="C6" s="168"/>
      <c r="D6" s="169">
        <v>48806</v>
      </c>
      <c r="E6" s="170"/>
      <c r="F6" s="171">
        <v>34140</v>
      </c>
      <c r="G6" s="172"/>
      <c r="H6" s="173"/>
    </row>
    <row r="7" spans="1:8" x14ac:dyDescent="0.15">
      <c r="A7" s="154" t="s">
        <v>550</v>
      </c>
      <c r="B7" s="159"/>
      <c r="C7" s="160"/>
      <c r="D7" s="161">
        <v>125766</v>
      </c>
      <c r="E7" s="162"/>
      <c r="F7" s="163">
        <v>69729</v>
      </c>
      <c r="G7" s="164"/>
      <c r="H7" s="165"/>
    </row>
    <row r="8" spans="1:8" x14ac:dyDescent="0.15">
      <c r="A8" s="166"/>
      <c r="B8" s="167"/>
      <c r="C8" s="168"/>
      <c r="D8" s="169">
        <v>52526</v>
      </c>
      <c r="E8" s="170"/>
      <c r="F8" s="171">
        <v>38908</v>
      </c>
      <c r="G8" s="172"/>
      <c r="H8" s="173"/>
    </row>
    <row r="9" spans="1:8" x14ac:dyDescent="0.15">
      <c r="A9" s="154" t="s">
        <v>551</v>
      </c>
      <c r="B9" s="159"/>
      <c r="C9" s="160"/>
      <c r="D9" s="161">
        <v>60767</v>
      </c>
      <c r="E9" s="162"/>
      <c r="F9" s="163">
        <v>74581</v>
      </c>
      <c r="G9" s="164"/>
      <c r="H9" s="165"/>
    </row>
    <row r="10" spans="1:8" x14ac:dyDescent="0.15">
      <c r="A10" s="166"/>
      <c r="B10" s="167"/>
      <c r="C10" s="168"/>
      <c r="D10" s="169">
        <v>36257</v>
      </c>
      <c r="E10" s="170"/>
      <c r="F10" s="171">
        <v>41563</v>
      </c>
      <c r="G10" s="172"/>
      <c r="H10" s="173"/>
    </row>
    <row r="11" spans="1:8" x14ac:dyDescent="0.15">
      <c r="A11" s="154" t="s">
        <v>552</v>
      </c>
      <c r="B11" s="159"/>
      <c r="C11" s="160"/>
      <c r="D11" s="161">
        <v>59285</v>
      </c>
      <c r="E11" s="162"/>
      <c r="F11" s="163">
        <v>76347</v>
      </c>
      <c r="G11" s="164"/>
      <c r="H11" s="165"/>
    </row>
    <row r="12" spans="1:8" x14ac:dyDescent="0.15">
      <c r="A12" s="166"/>
      <c r="B12" s="167"/>
      <c r="C12" s="174"/>
      <c r="D12" s="169">
        <v>37855</v>
      </c>
      <c r="E12" s="170"/>
      <c r="F12" s="171">
        <v>41762</v>
      </c>
      <c r="G12" s="172"/>
      <c r="H12" s="173"/>
    </row>
    <row r="13" spans="1:8" x14ac:dyDescent="0.15">
      <c r="A13" s="154"/>
      <c r="B13" s="159"/>
      <c r="C13" s="175"/>
      <c r="D13" s="176">
        <v>79061</v>
      </c>
      <c r="E13" s="177"/>
      <c r="F13" s="178">
        <v>71000</v>
      </c>
      <c r="G13" s="179"/>
      <c r="H13" s="165"/>
    </row>
    <row r="14" spans="1:8" x14ac:dyDescent="0.15">
      <c r="A14" s="166"/>
      <c r="B14" s="167"/>
      <c r="C14" s="168"/>
      <c r="D14" s="169">
        <v>48215</v>
      </c>
      <c r="E14" s="170"/>
      <c r="F14" s="171">
        <v>38571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7.32</v>
      </c>
      <c r="C19" s="180">
        <f>ROUND(VALUE(SUBSTITUTE(実質収支比率等に係る経年分析!G$48,"▲","-")),2)</f>
        <v>9.51</v>
      </c>
      <c r="D19" s="180">
        <f>ROUND(VALUE(SUBSTITUTE(実質収支比率等に係る経年分析!H$48,"▲","-")),2)</f>
        <v>7.18</v>
      </c>
      <c r="E19" s="180">
        <f>ROUND(VALUE(SUBSTITUTE(実質収支比率等に係る経年分析!I$48,"▲","-")),2)</f>
        <v>5.51</v>
      </c>
      <c r="F19" s="180">
        <f>ROUND(VALUE(SUBSTITUTE(実質収支比率等に係る経年分析!J$48,"▲","-")),2)</f>
        <v>5.4</v>
      </c>
    </row>
    <row r="20" spans="1:11" x14ac:dyDescent="0.15">
      <c r="A20" s="180" t="s">
        <v>54</v>
      </c>
      <c r="B20" s="180">
        <f>ROUND(VALUE(SUBSTITUTE(実質収支比率等に係る経年分析!F$47,"▲","-")),2)</f>
        <v>28.44</v>
      </c>
      <c r="C20" s="180">
        <f>ROUND(VALUE(SUBSTITUTE(実質収支比率等に係る経年分析!G$47,"▲","-")),2)</f>
        <v>31.32</v>
      </c>
      <c r="D20" s="180">
        <f>ROUND(VALUE(SUBSTITUTE(実質収支比率等に係る経年分析!H$47,"▲","-")),2)</f>
        <v>31.42</v>
      </c>
      <c r="E20" s="180">
        <f>ROUND(VALUE(SUBSTITUTE(実質収支比率等に係る経年分析!I$47,"▲","-")),2)</f>
        <v>30.9</v>
      </c>
      <c r="F20" s="180">
        <f>ROUND(VALUE(SUBSTITUTE(実質収支比率等に係る経年分析!J$47,"▲","-")),2)</f>
        <v>37.119999999999997</v>
      </c>
    </row>
    <row r="21" spans="1:11" x14ac:dyDescent="0.15">
      <c r="A21" s="180" t="s">
        <v>55</v>
      </c>
      <c r="B21" s="180">
        <f>IF(ISNUMBER(VALUE(SUBSTITUTE(実質収支比率等に係る経年分析!F$49,"▲","-"))),ROUND(VALUE(SUBSTITUTE(実質収支比率等に係る経年分析!F$49,"▲","-")),2),NA())</f>
        <v>6.26</v>
      </c>
      <c r="C21" s="180">
        <f>IF(ISNUMBER(VALUE(SUBSTITUTE(実質収支比率等に係る経年分析!G$49,"▲","-"))),ROUND(VALUE(SUBSTITUTE(実質収支比率等に係る経年分析!G$49,"▲","-")),2),NA())</f>
        <v>4.8</v>
      </c>
      <c r="D21" s="180">
        <f>IF(ISNUMBER(VALUE(SUBSTITUTE(実質収支比率等に係る経年分析!H$49,"▲","-"))),ROUND(VALUE(SUBSTITUTE(実質収支比率等に係る経年分析!H$49,"▲","-")),2),NA())</f>
        <v>0.34</v>
      </c>
      <c r="E21" s="180">
        <f>IF(ISNUMBER(VALUE(SUBSTITUTE(実質収支比率等に係る経年分析!I$49,"▲","-"))),ROUND(VALUE(SUBSTITUTE(実質収支比率等に係る経年分析!I$49,"▲","-")),2),NA())</f>
        <v>-0.56999999999999995</v>
      </c>
      <c r="F21" s="180">
        <f>IF(ISNUMBER(VALUE(SUBSTITUTE(実質収支比率等に係る経年分析!J$49,"▲","-"))),ROUND(VALUE(SUBSTITUTE(実質収支比率等に係る経年分析!J$49,"▲","-")),2),NA())</f>
        <v>9.34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瑞浪市駐車場事業特別会計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瑞浪市後期高齢者医療事業特別会計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瑞浪市国民健康保険事業特別会計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v>
      </c>
    </row>
    <row r="33" spans="1:16" x14ac:dyDescent="0.15">
      <c r="A33" s="181" t="str">
        <f>IF(連結実質赤字比率に係る赤字・黒字の構成分析!C$37="",NA(),連結実質赤字比率に係る赤字・黒字の構成分析!C$37)</f>
        <v>瑞浪市介護保険事業特別会計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v>
      </c>
    </row>
    <row r="34" spans="1:16" x14ac:dyDescent="0.15">
      <c r="A34" s="181" t="str">
        <f>IF(連結実質赤字比率に係る赤字・黒字の構成分析!C$36="",NA(),連結実質赤字比率に係る赤字・黒字の構成分析!C$36)</f>
        <v>瑞浪市下水道事業会計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5.39</v>
      </c>
    </row>
    <row r="36" spans="1:16" x14ac:dyDescent="0.15">
      <c r="A36" s="181" t="str">
        <f>IF(連結実質赤字比率に係る赤字・黒字の構成分析!C$34="",NA(),連結実質赤字比率に係る赤字・黒字の構成分析!C$34)</f>
        <v>瑞浪市水道事業会計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8.2200000000000006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8.0500000000000007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7.04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1608</v>
      </c>
      <c r="E42" s="182"/>
      <c r="F42" s="182"/>
      <c r="G42" s="182">
        <f>'実質公債費比率（分子）の構造'!L$52</f>
        <v>1557</v>
      </c>
      <c r="H42" s="182"/>
      <c r="I42" s="182"/>
      <c r="J42" s="182">
        <f>'実質公債費比率（分子）の構造'!M$52</f>
        <v>1521</v>
      </c>
      <c r="K42" s="182"/>
      <c r="L42" s="182"/>
      <c r="M42" s="182">
        <f>'実質公債費比率（分子）の構造'!N$52</f>
        <v>1494</v>
      </c>
      <c r="N42" s="182"/>
      <c r="O42" s="182"/>
      <c r="P42" s="182">
        <f>'実質公債費比率（分子）の構造'!O$52</f>
        <v>1454</v>
      </c>
    </row>
    <row r="43" spans="1:16" x14ac:dyDescent="0.15">
      <c r="A43" s="182" t="s">
        <v>63</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235</v>
      </c>
      <c r="C46" s="182"/>
      <c r="D46" s="182"/>
      <c r="E46" s="182">
        <f>'実質公債費比率（分子）の構造'!L$48</f>
        <v>224</v>
      </c>
      <c r="F46" s="182"/>
      <c r="G46" s="182"/>
      <c r="H46" s="182">
        <f>'実質公債費比率（分子）の構造'!M$48</f>
        <v>244</v>
      </c>
      <c r="I46" s="182"/>
      <c r="J46" s="182"/>
      <c r="K46" s="182">
        <f>'実質公債費比率（分子）の構造'!N$48</f>
        <v>228</v>
      </c>
      <c r="L46" s="182"/>
      <c r="M46" s="182"/>
      <c r="N46" s="182">
        <f>'実質公債費比率（分子）の構造'!O$48</f>
        <v>202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1631</v>
      </c>
      <c r="C49" s="182"/>
      <c r="D49" s="182"/>
      <c r="E49" s="182">
        <f>'実質公債費比率（分子）の構造'!L$45</f>
        <v>1587</v>
      </c>
      <c r="F49" s="182"/>
      <c r="G49" s="182"/>
      <c r="H49" s="182">
        <f>'実質公債費比率（分子）の構造'!M$45</f>
        <v>1537</v>
      </c>
      <c r="I49" s="182"/>
      <c r="J49" s="182"/>
      <c r="K49" s="182">
        <f>'実質公債費比率（分子）の構造'!N$45</f>
        <v>1508</v>
      </c>
      <c r="L49" s="182"/>
      <c r="M49" s="182"/>
      <c r="N49" s="182">
        <f>'実質公債費比率（分子）の構造'!O$45</f>
        <v>1468</v>
      </c>
      <c r="O49" s="182"/>
      <c r="P49" s="182"/>
    </row>
    <row r="50" spans="1:16" x14ac:dyDescent="0.15">
      <c r="A50" s="182" t="s">
        <v>70</v>
      </c>
      <c r="B50" s="182" t="e">
        <f>NA()</f>
        <v>#N/A</v>
      </c>
      <c r="C50" s="182">
        <f>IF(ISNUMBER('実質公債費比率（分子）の構造'!K$53),'実質公債費比率（分子）の構造'!K$53,NA())</f>
        <v>319</v>
      </c>
      <c r="D50" s="182" t="e">
        <f>NA()</f>
        <v>#N/A</v>
      </c>
      <c r="E50" s="182" t="e">
        <f>NA()</f>
        <v>#N/A</v>
      </c>
      <c r="F50" s="182">
        <f>IF(ISNUMBER('実質公債費比率（分子）の構造'!L$53),'実質公債費比率（分子）の構造'!L$53,NA())</f>
        <v>255</v>
      </c>
      <c r="G50" s="182" t="e">
        <f>NA()</f>
        <v>#N/A</v>
      </c>
      <c r="H50" s="182" t="e">
        <f>NA()</f>
        <v>#N/A</v>
      </c>
      <c r="I50" s="182">
        <f>IF(ISNUMBER('実質公債費比率（分子）の構造'!M$53),'実質公債費比率（分子）の構造'!M$53,NA())</f>
        <v>261</v>
      </c>
      <c r="J50" s="182" t="e">
        <f>NA()</f>
        <v>#N/A</v>
      </c>
      <c r="K50" s="182" t="e">
        <f>NA()</f>
        <v>#N/A</v>
      </c>
      <c r="L50" s="182">
        <f>IF(ISNUMBER('実質公債費比率（分子）の構造'!N$53),'実質公債費比率（分子）の構造'!N$53,NA())</f>
        <v>243</v>
      </c>
      <c r="M50" s="182" t="e">
        <f>NA()</f>
        <v>#N/A</v>
      </c>
      <c r="N50" s="182" t="e">
        <f>NA()</f>
        <v>#N/A</v>
      </c>
      <c r="O50" s="182">
        <f>IF(ISNUMBER('実質公債費比率（分子）の構造'!O$53),'実質公債費比率（分子）の構造'!O$53,NA())</f>
        <v>217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14957</v>
      </c>
      <c r="E56" s="181"/>
      <c r="F56" s="181"/>
      <c r="G56" s="181">
        <f>'将来負担比率（分子）の構造'!J$52</f>
        <v>15442</v>
      </c>
      <c r="H56" s="181"/>
      <c r="I56" s="181"/>
      <c r="J56" s="181">
        <f>'将来負担比率（分子）の構造'!K$52</f>
        <v>15348</v>
      </c>
      <c r="K56" s="181"/>
      <c r="L56" s="181"/>
      <c r="M56" s="181">
        <f>'将来負担比率（分子）の構造'!L$52</f>
        <v>15098</v>
      </c>
      <c r="N56" s="181"/>
      <c r="O56" s="181"/>
      <c r="P56" s="181">
        <f>'将来負担比率（分子）の構造'!M$52</f>
        <v>15455</v>
      </c>
    </row>
    <row r="57" spans="1:16" x14ac:dyDescent="0.15">
      <c r="A57" s="181" t="s">
        <v>41</v>
      </c>
      <c r="B57" s="181"/>
      <c r="C57" s="181"/>
      <c r="D57" s="181">
        <f>'将来負担比率（分子）の構造'!I$51</f>
        <v>2319</v>
      </c>
      <c r="E57" s="181"/>
      <c r="F57" s="181"/>
      <c r="G57" s="181">
        <f>'将来負担比率（分子）の構造'!J$51</f>
        <v>2358</v>
      </c>
      <c r="H57" s="181"/>
      <c r="I57" s="181"/>
      <c r="J57" s="181">
        <f>'将来負担比率（分子）の構造'!K$51</f>
        <v>1717</v>
      </c>
      <c r="K57" s="181"/>
      <c r="L57" s="181"/>
      <c r="M57" s="181">
        <f>'将来負担比率（分子）の構造'!L$51</f>
        <v>1583</v>
      </c>
      <c r="N57" s="181"/>
      <c r="O57" s="181"/>
      <c r="P57" s="181">
        <f>'将来負担比率（分子）の構造'!M$51</f>
        <v>1378</v>
      </c>
    </row>
    <row r="58" spans="1:16" x14ac:dyDescent="0.15">
      <c r="A58" s="181" t="s">
        <v>40</v>
      </c>
      <c r="B58" s="181"/>
      <c r="C58" s="181"/>
      <c r="D58" s="181">
        <f>'将来負担比率（分子）の構造'!I$50</f>
        <v>5526</v>
      </c>
      <c r="E58" s="181"/>
      <c r="F58" s="181"/>
      <c r="G58" s="181">
        <f>'将来負担比率（分子）の構造'!J$50</f>
        <v>6562</v>
      </c>
      <c r="H58" s="181"/>
      <c r="I58" s="181"/>
      <c r="J58" s="181">
        <f>'将来負担比率（分子）の構造'!K$50</f>
        <v>6649</v>
      </c>
      <c r="K58" s="181"/>
      <c r="L58" s="181"/>
      <c r="M58" s="181">
        <f>'将来負担比率（分子）の構造'!L$50</f>
        <v>7780</v>
      </c>
      <c r="N58" s="181"/>
      <c r="O58" s="181"/>
      <c r="P58" s="181">
        <f>'将来負担比率（分子）の構造'!M$50</f>
        <v>8799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3751</v>
      </c>
      <c r="C62" s="181"/>
      <c r="D62" s="181"/>
      <c r="E62" s="181">
        <f>'将来負担比率（分子）の構造'!J$45</f>
        <v>3704</v>
      </c>
      <c r="F62" s="181"/>
      <c r="G62" s="181"/>
      <c r="H62" s="181">
        <f>'将来負担比率（分子）の構造'!K$45</f>
        <v>3609</v>
      </c>
      <c r="I62" s="181"/>
      <c r="J62" s="181"/>
      <c r="K62" s="181">
        <f>'将来負担比率（分子）の構造'!L$45</f>
        <v>3658</v>
      </c>
      <c r="L62" s="181"/>
      <c r="M62" s="181"/>
      <c r="N62" s="181">
        <f>'将来負担比率（分子）の構造'!M$45</f>
        <v>3565</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4772</v>
      </c>
      <c r="C64" s="181"/>
      <c r="D64" s="181"/>
      <c r="E64" s="181">
        <f>'将来負担比率（分子）の構造'!J$43</f>
        <v>3641</v>
      </c>
      <c r="F64" s="181"/>
      <c r="G64" s="181"/>
      <c r="H64" s="181">
        <f>'将来負担比率（分子）の構造'!K$43</f>
        <v>2610</v>
      </c>
      <c r="I64" s="181"/>
      <c r="J64" s="181"/>
      <c r="K64" s="181">
        <f>'将来負担比率（分子）の構造'!L$43</f>
        <v>2417</v>
      </c>
      <c r="L64" s="181"/>
      <c r="M64" s="181"/>
      <c r="N64" s="181">
        <f>'将来負担比率（分子）の構造'!M$43</f>
        <v>2205</v>
      </c>
      <c r="O64" s="181"/>
      <c r="P64" s="181"/>
    </row>
    <row r="65" spans="1:16" x14ac:dyDescent="0.15">
      <c r="A65" s="181" t="s">
        <v>31</v>
      </c>
      <c r="B65" s="181">
        <f>'将来負担比率（分子）の構造'!I$42</f>
        <v>4</v>
      </c>
      <c r="C65" s="181"/>
      <c r="D65" s="181"/>
      <c r="E65" s="181">
        <f>'将来負担比率（分子）の構造'!J$42</f>
        <v>3</v>
      </c>
      <c r="F65" s="181"/>
      <c r="G65" s="181"/>
      <c r="H65" s="181">
        <f>'将来負担比率（分子）の構造'!K$42</f>
        <v>2</v>
      </c>
      <c r="I65" s="181"/>
      <c r="J65" s="181"/>
      <c r="K65" s="181">
        <f>'将来負担比率（分子）の構造'!L$42</f>
        <v>2</v>
      </c>
      <c r="L65" s="181"/>
      <c r="M65" s="181"/>
      <c r="N65" s="181">
        <f>'将来負担比率（分子）の構造'!M$42</f>
        <v>1</v>
      </c>
      <c r="O65" s="181"/>
      <c r="P65" s="181"/>
    </row>
    <row r="66" spans="1:16" x14ac:dyDescent="0.15">
      <c r="A66" s="181" t="s">
        <v>30</v>
      </c>
      <c r="B66" s="181">
        <f>'将来負担比率（分子）の構造'!I$41</f>
        <v>13030</v>
      </c>
      <c r="C66" s="181"/>
      <c r="D66" s="181"/>
      <c r="E66" s="181">
        <f>'将来負担比率（分子）の構造'!J$41</f>
        <v>13490</v>
      </c>
      <c r="F66" s="181"/>
      <c r="G66" s="181"/>
      <c r="H66" s="181">
        <f>'将来負担比率（分子）の構造'!K$41</f>
        <v>14277</v>
      </c>
      <c r="I66" s="181"/>
      <c r="J66" s="181"/>
      <c r="K66" s="181">
        <f>'将来負担比率（分子）の構造'!L$41</f>
        <v>14009</v>
      </c>
      <c r="L66" s="181"/>
      <c r="M66" s="181"/>
      <c r="N66" s="181">
        <f>'将来負担比率（分子）の構造'!M$41</f>
        <v>13666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2831</v>
      </c>
      <c r="C72" s="185">
        <f>基金残高に係る経年分析!G55</f>
        <v>2825</v>
      </c>
      <c r="D72" s="185">
        <f>基金残高に係る経年分析!H55</f>
        <v>3563</v>
      </c>
    </row>
    <row r="73" spans="1:16" x14ac:dyDescent="0.15">
      <c r="A73" s="184" t="s">
        <v>77</v>
      </c>
      <c r="B73" s="185">
        <f>基金残高に係る経年分析!F56</f>
        <v>160</v>
      </c>
      <c r="C73" s="185">
        <f>基金残高に係る経年分析!G56</f>
        <v>64</v>
      </c>
      <c r="D73" s="185">
        <f>基金残高に係る経年分析!H56</f>
        <v>0</v>
      </c>
    </row>
    <row r="74" spans="1:16" x14ac:dyDescent="0.15">
      <c r="A74" s="184" t="s">
        <v>78</v>
      </c>
      <c r="B74" s="185">
        <f>基金残高に係る経年分析!F57</f>
        <v>2397</v>
      </c>
      <c r="C74" s="185">
        <f>基金残高に係る経年分析!G57</f>
        <v>3597</v>
      </c>
      <c r="D74" s="185">
        <f>基金残高に係る経年分析!H57</f>
        <v>3946</v>
      </c>
    </row>
  </sheetData>
  <sheetProtection algorithmName="SHA-512" hashValue="D8/sHSijPMH1Roz1j/glGXuB7EFVg68t7PCAp0bOsFf/HDwTtUr1KfWiJTrRLKQ/JmxMjt1f42zVjkHKtUIm/g==" saltValue="/EiuHLAsH98VB8jLv08h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6040247</v>
      </c>
      <c r="S5" s="698"/>
      <c r="T5" s="698"/>
      <c r="U5" s="698"/>
      <c r="V5" s="698"/>
      <c r="W5" s="698"/>
      <c r="X5" s="698"/>
      <c r="Y5" s="741"/>
      <c r="Z5" s="759">
        <v>27.4</v>
      </c>
      <c r="AA5" s="759"/>
      <c r="AB5" s="759"/>
      <c r="AC5" s="759"/>
      <c r="AD5" s="760">
        <v>5739796</v>
      </c>
      <c r="AE5" s="760"/>
      <c r="AF5" s="760"/>
      <c r="AG5" s="760"/>
      <c r="AH5" s="760"/>
      <c r="AI5" s="760"/>
      <c r="AJ5" s="760"/>
      <c r="AK5" s="760"/>
      <c r="AL5" s="742">
        <v>58.4</v>
      </c>
      <c r="AM5" s="713"/>
      <c r="AN5" s="713"/>
      <c r="AO5" s="743"/>
      <c r="AP5" s="708" t="s">
        <v>226</v>
      </c>
      <c r="AQ5" s="709"/>
      <c r="AR5" s="709"/>
      <c r="AS5" s="709"/>
      <c r="AT5" s="709"/>
      <c r="AU5" s="709"/>
      <c r="AV5" s="709"/>
      <c r="AW5" s="709"/>
      <c r="AX5" s="709"/>
      <c r="AY5" s="709"/>
      <c r="AZ5" s="709"/>
      <c r="BA5" s="709"/>
      <c r="BB5" s="709"/>
      <c r="BC5" s="709"/>
      <c r="BD5" s="709"/>
      <c r="BE5" s="709"/>
      <c r="BF5" s="710"/>
      <c r="BG5" s="642">
        <v>5739034</v>
      </c>
      <c r="BH5" s="643"/>
      <c r="BI5" s="643"/>
      <c r="BJ5" s="643"/>
      <c r="BK5" s="643"/>
      <c r="BL5" s="643"/>
      <c r="BM5" s="643"/>
      <c r="BN5" s="644"/>
      <c r="BO5" s="675">
        <v>95</v>
      </c>
      <c r="BP5" s="675"/>
      <c r="BQ5" s="675"/>
      <c r="BR5" s="675"/>
      <c r="BS5" s="676">
        <v>33900</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186681</v>
      </c>
      <c r="S6" s="643"/>
      <c r="T6" s="643"/>
      <c r="U6" s="643"/>
      <c r="V6" s="643"/>
      <c r="W6" s="643"/>
      <c r="X6" s="643"/>
      <c r="Y6" s="644"/>
      <c r="Z6" s="675">
        <v>0.8</v>
      </c>
      <c r="AA6" s="675"/>
      <c r="AB6" s="675"/>
      <c r="AC6" s="675"/>
      <c r="AD6" s="676">
        <v>186681</v>
      </c>
      <c r="AE6" s="676"/>
      <c r="AF6" s="676"/>
      <c r="AG6" s="676"/>
      <c r="AH6" s="676"/>
      <c r="AI6" s="676"/>
      <c r="AJ6" s="676"/>
      <c r="AK6" s="676"/>
      <c r="AL6" s="645">
        <v>1.9</v>
      </c>
      <c r="AM6" s="646"/>
      <c r="AN6" s="646"/>
      <c r="AO6" s="677"/>
      <c r="AP6" s="639" t="s">
        <v>231</v>
      </c>
      <c r="AQ6" s="640"/>
      <c r="AR6" s="640"/>
      <c r="AS6" s="640"/>
      <c r="AT6" s="640"/>
      <c r="AU6" s="640"/>
      <c r="AV6" s="640"/>
      <c r="AW6" s="640"/>
      <c r="AX6" s="640"/>
      <c r="AY6" s="640"/>
      <c r="AZ6" s="640"/>
      <c r="BA6" s="640"/>
      <c r="BB6" s="640"/>
      <c r="BC6" s="640"/>
      <c r="BD6" s="640"/>
      <c r="BE6" s="640"/>
      <c r="BF6" s="641"/>
      <c r="BG6" s="642">
        <v>5739034</v>
      </c>
      <c r="BH6" s="643"/>
      <c r="BI6" s="643"/>
      <c r="BJ6" s="643"/>
      <c r="BK6" s="643"/>
      <c r="BL6" s="643"/>
      <c r="BM6" s="643"/>
      <c r="BN6" s="644"/>
      <c r="BO6" s="675">
        <v>95</v>
      </c>
      <c r="BP6" s="675"/>
      <c r="BQ6" s="675"/>
      <c r="BR6" s="675"/>
      <c r="BS6" s="676">
        <v>33900</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171428</v>
      </c>
      <c r="CS6" s="643"/>
      <c r="CT6" s="643"/>
      <c r="CU6" s="643"/>
      <c r="CV6" s="643"/>
      <c r="CW6" s="643"/>
      <c r="CX6" s="643"/>
      <c r="CY6" s="644"/>
      <c r="CZ6" s="742">
        <v>0.8</v>
      </c>
      <c r="DA6" s="713"/>
      <c r="DB6" s="713"/>
      <c r="DC6" s="745"/>
      <c r="DD6" s="648" t="s">
        <v>233</v>
      </c>
      <c r="DE6" s="643"/>
      <c r="DF6" s="643"/>
      <c r="DG6" s="643"/>
      <c r="DH6" s="643"/>
      <c r="DI6" s="643"/>
      <c r="DJ6" s="643"/>
      <c r="DK6" s="643"/>
      <c r="DL6" s="643"/>
      <c r="DM6" s="643"/>
      <c r="DN6" s="643"/>
      <c r="DO6" s="643"/>
      <c r="DP6" s="644"/>
      <c r="DQ6" s="648">
        <v>171428</v>
      </c>
      <c r="DR6" s="643"/>
      <c r="DS6" s="643"/>
      <c r="DT6" s="643"/>
      <c r="DU6" s="643"/>
      <c r="DV6" s="643"/>
      <c r="DW6" s="643"/>
      <c r="DX6" s="643"/>
      <c r="DY6" s="643"/>
      <c r="DZ6" s="643"/>
      <c r="EA6" s="643"/>
      <c r="EB6" s="643"/>
      <c r="EC6" s="689"/>
    </row>
    <row r="7" spans="2:143" ht="11.25" customHeight="1" x14ac:dyDescent="0.15">
      <c r="B7" s="639" t="s">
        <v>234</v>
      </c>
      <c r="C7" s="640"/>
      <c r="D7" s="640"/>
      <c r="E7" s="640"/>
      <c r="F7" s="640"/>
      <c r="G7" s="640"/>
      <c r="H7" s="640"/>
      <c r="I7" s="640"/>
      <c r="J7" s="640"/>
      <c r="K7" s="640"/>
      <c r="L7" s="640"/>
      <c r="M7" s="640"/>
      <c r="N7" s="640"/>
      <c r="O7" s="640"/>
      <c r="P7" s="640"/>
      <c r="Q7" s="641"/>
      <c r="R7" s="642">
        <v>5177</v>
      </c>
      <c r="S7" s="643"/>
      <c r="T7" s="643"/>
      <c r="U7" s="643"/>
      <c r="V7" s="643"/>
      <c r="W7" s="643"/>
      <c r="X7" s="643"/>
      <c r="Y7" s="644"/>
      <c r="Z7" s="675">
        <v>0</v>
      </c>
      <c r="AA7" s="675"/>
      <c r="AB7" s="675"/>
      <c r="AC7" s="675"/>
      <c r="AD7" s="676">
        <v>5177</v>
      </c>
      <c r="AE7" s="676"/>
      <c r="AF7" s="676"/>
      <c r="AG7" s="676"/>
      <c r="AH7" s="676"/>
      <c r="AI7" s="676"/>
      <c r="AJ7" s="676"/>
      <c r="AK7" s="676"/>
      <c r="AL7" s="645">
        <v>0.1</v>
      </c>
      <c r="AM7" s="646"/>
      <c r="AN7" s="646"/>
      <c r="AO7" s="677"/>
      <c r="AP7" s="639" t="s">
        <v>235</v>
      </c>
      <c r="AQ7" s="640"/>
      <c r="AR7" s="640"/>
      <c r="AS7" s="640"/>
      <c r="AT7" s="640"/>
      <c r="AU7" s="640"/>
      <c r="AV7" s="640"/>
      <c r="AW7" s="640"/>
      <c r="AX7" s="640"/>
      <c r="AY7" s="640"/>
      <c r="AZ7" s="640"/>
      <c r="BA7" s="640"/>
      <c r="BB7" s="640"/>
      <c r="BC7" s="640"/>
      <c r="BD7" s="640"/>
      <c r="BE7" s="640"/>
      <c r="BF7" s="641"/>
      <c r="BG7" s="642">
        <v>2130667</v>
      </c>
      <c r="BH7" s="643"/>
      <c r="BI7" s="643"/>
      <c r="BJ7" s="643"/>
      <c r="BK7" s="643"/>
      <c r="BL7" s="643"/>
      <c r="BM7" s="643"/>
      <c r="BN7" s="644"/>
      <c r="BO7" s="675">
        <v>35.299999999999997</v>
      </c>
      <c r="BP7" s="675"/>
      <c r="BQ7" s="675"/>
      <c r="BR7" s="675"/>
      <c r="BS7" s="676">
        <v>33900</v>
      </c>
      <c r="BT7" s="676"/>
      <c r="BU7" s="676"/>
      <c r="BV7" s="676"/>
      <c r="BW7" s="676"/>
      <c r="BX7" s="676"/>
      <c r="BY7" s="676"/>
      <c r="BZ7" s="676"/>
      <c r="CA7" s="676"/>
      <c r="CB7" s="739"/>
      <c r="CD7" s="681" t="s">
        <v>236</v>
      </c>
      <c r="CE7" s="682"/>
      <c r="CF7" s="682"/>
      <c r="CG7" s="682"/>
      <c r="CH7" s="682"/>
      <c r="CI7" s="682"/>
      <c r="CJ7" s="682"/>
      <c r="CK7" s="682"/>
      <c r="CL7" s="682"/>
      <c r="CM7" s="682"/>
      <c r="CN7" s="682"/>
      <c r="CO7" s="682"/>
      <c r="CP7" s="682"/>
      <c r="CQ7" s="683"/>
      <c r="CR7" s="642">
        <v>6885312</v>
      </c>
      <c r="CS7" s="643"/>
      <c r="CT7" s="643"/>
      <c r="CU7" s="643"/>
      <c r="CV7" s="643"/>
      <c r="CW7" s="643"/>
      <c r="CX7" s="643"/>
      <c r="CY7" s="644"/>
      <c r="CZ7" s="675">
        <v>32.4</v>
      </c>
      <c r="DA7" s="675"/>
      <c r="DB7" s="675"/>
      <c r="DC7" s="675"/>
      <c r="DD7" s="648">
        <v>66821</v>
      </c>
      <c r="DE7" s="643"/>
      <c r="DF7" s="643"/>
      <c r="DG7" s="643"/>
      <c r="DH7" s="643"/>
      <c r="DI7" s="643"/>
      <c r="DJ7" s="643"/>
      <c r="DK7" s="643"/>
      <c r="DL7" s="643"/>
      <c r="DM7" s="643"/>
      <c r="DN7" s="643"/>
      <c r="DO7" s="643"/>
      <c r="DP7" s="644"/>
      <c r="DQ7" s="648">
        <v>2928077</v>
      </c>
      <c r="DR7" s="643"/>
      <c r="DS7" s="643"/>
      <c r="DT7" s="643"/>
      <c r="DU7" s="643"/>
      <c r="DV7" s="643"/>
      <c r="DW7" s="643"/>
      <c r="DX7" s="643"/>
      <c r="DY7" s="643"/>
      <c r="DZ7" s="643"/>
      <c r="EA7" s="643"/>
      <c r="EB7" s="643"/>
      <c r="EC7" s="689"/>
    </row>
    <row r="8" spans="2:143" ht="11.25" customHeight="1" x14ac:dyDescent="0.15">
      <c r="B8" s="639" t="s">
        <v>237</v>
      </c>
      <c r="C8" s="640"/>
      <c r="D8" s="640"/>
      <c r="E8" s="640"/>
      <c r="F8" s="640"/>
      <c r="G8" s="640"/>
      <c r="H8" s="640"/>
      <c r="I8" s="640"/>
      <c r="J8" s="640"/>
      <c r="K8" s="640"/>
      <c r="L8" s="640"/>
      <c r="M8" s="640"/>
      <c r="N8" s="640"/>
      <c r="O8" s="640"/>
      <c r="P8" s="640"/>
      <c r="Q8" s="641"/>
      <c r="R8" s="642">
        <v>19503</v>
      </c>
      <c r="S8" s="643"/>
      <c r="T8" s="643"/>
      <c r="U8" s="643"/>
      <c r="V8" s="643"/>
      <c r="W8" s="643"/>
      <c r="X8" s="643"/>
      <c r="Y8" s="644"/>
      <c r="Z8" s="675">
        <v>0.1</v>
      </c>
      <c r="AA8" s="675"/>
      <c r="AB8" s="675"/>
      <c r="AC8" s="675"/>
      <c r="AD8" s="676">
        <v>19503</v>
      </c>
      <c r="AE8" s="676"/>
      <c r="AF8" s="676"/>
      <c r="AG8" s="676"/>
      <c r="AH8" s="676"/>
      <c r="AI8" s="676"/>
      <c r="AJ8" s="676"/>
      <c r="AK8" s="676"/>
      <c r="AL8" s="645">
        <v>0.2</v>
      </c>
      <c r="AM8" s="646"/>
      <c r="AN8" s="646"/>
      <c r="AO8" s="677"/>
      <c r="AP8" s="639" t="s">
        <v>238</v>
      </c>
      <c r="AQ8" s="640"/>
      <c r="AR8" s="640"/>
      <c r="AS8" s="640"/>
      <c r="AT8" s="640"/>
      <c r="AU8" s="640"/>
      <c r="AV8" s="640"/>
      <c r="AW8" s="640"/>
      <c r="AX8" s="640"/>
      <c r="AY8" s="640"/>
      <c r="AZ8" s="640"/>
      <c r="BA8" s="640"/>
      <c r="BB8" s="640"/>
      <c r="BC8" s="640"/>
      <c r="BD8" s="640"/>
      <c r="BE8" s="640"/>
      <c r="BF8" s="641"/>
      <c r="BG8" s="642">
        <v>68634</v>
      </c>
      <c r="BH8" s="643"/>
      <c r="BI8" s="643"/>
      <c r="BJ8" s="643"/>
      <c r="BK8" s="643"/>
      <c r="BL8" s="643"/>
      <c r="BM8" s="643"/>
      <c r="BN8" s="644"/>
      <c r="BO8" s="675">
        <v>1.1000000000000001</v>
      </c>
      <c r="BP8" s="675"/>
      <c r="BQ8" s="675"/>
      <c r="BR8" s="675"/>
      <c r="BS8" s="648" t="s">
        <v>129</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4841256</v>
      </c>
      <c r="CS8" s="643"/>
      <c r="CT8" s="643"/>
      <c r="CU8" s="643"/>
      <c r="CV8" s="643"/>
      <c r="CW8" s="643"/>
      <c r="CX8" s="643"/>
      <c r="CY8" s="644"/>
      <c r="CZ8" s="675">
        <v>22.8</v>
      </c>
      <c r="DA8" s="675"/>
      <c r="DB8" s="675"/>
      <c r="DC8" s="675"/>
      <c r="DD8" s="648">
        <v>2319</v>
      </c>
      <c r="DE8" s="643"/>
      <c r="DF8" s="643"/>
      <c r="DG8" s="643"/>
      <c r="DH8" s="643"/>
      <c r="DI8" s="643"/>
      <c r="DJ8" s="643"/>
      <c r="DK8" s="643"/>
      <c r="DL8" s="643"/>
      <c r="DM8" s="643"/>
      <c r="DN8" s="643"/>
      <c r="DO8" s="643"/>
      <c r="DP8" s="644"/>
      <c r="DQ8" s="648">
        <v>2893882</v>
      </c>
      <c r="DR8" s="643"/>
      <c r="DS8" s="643"/>
      <c r="DT8" s="643"/>
      <c r="DU8" s="643"/>
      <c r="DV8" s="643"/>
      <c r="DW8" s="643"/>
      <c r="DX8" s="643"/>
      <c r="DY8" s="643"/>
      <c r="DZ8" s="643"/>
      <c r="EA8" s="643"/>
      <c r="EB8" s="643"/>
      <c r="EC8" s="689"/>
    </row>
    <row r="9" spans="2:143" ht="11.25" customHeight="1" x14ac:dyDescent="0.15">
      <c r="B9" s="639" t="s">
        <v>240</v>
      </c>
      <c r="C9" s="640"/>
      <c r="D9" s="640"/>
      <c r="E9" s="640"/>
      <c r="F9" s="640"/>
      <c r="G9" s="640"/>
      <c r="H9" s="640"/>
      <c r="I9" s="640"/>
      <c r="J9" s="640"/>
      <c r="K9" s="640"/>
      <c r="L9" s="640"/>
      <c r="M9" s="640"/>
      <c r="N9" s="640"/>
      <c r="O9" s="640"/>
      <c r="P9" s="640"/>
      <c r="Q9" s="641"/>
      <c r="R9" s="642">
        <v>22744</v>
      </c>
      <c r="S9" s="643"/>
      <c r="T9" s="643"/>
      <c r="U9" s="643"/>
      <c r="V9" s="643"/>
      <c r="W9" s="643"/>
      <c r="X9" s="643"/>
      <c r="Y9" s="644"/>
      <c r="Z9" s="675">
        <v>0.1</v>
      </c>
      <c r="AA9" s="675"/>
      <c r="AB9" s="675"/>
      <c r="AC9" s="675"/>
      <c r="AD9" s="676">
        <v>22744</v>
      </c>
      <c r="AE9" s="676"/>
      <c r="AF9" s="676"/>
      <c r="AG9" s="676"/>
      <c r="AH9" s="676"/>
      <c r="AI9" s="676"/>
      <c r="AJ9" s="676"/>
      <c r="AK9" s="676"/>
      <c r="AL9" s="645">
        <v>0.2</v>
      </c>
      <c r="AM9" s="646"/>
      <c r="AN9" s="646"/>
      <c r="AO9" s="677"/>
      <c r="AP9" s="639" t="s">
        <v>241</v>
      </c>
      <c r="AQ9" s="640"/>
      <c r="AR9" s="640"/>
      <c r="AS9" s="640"/>
      <c r="AT9" s="640"/>
      <c r="AU9" s="640"/>
      <c r="AV9" s="640"/>
      <c r="AW9" s="640"/>
      <c r="AX9" s="640"/>
      <c r="AY9" s="640"/>
      <c r="AZ9" s="640"/>
      <c r="BA9" s="640"/>
      <c r="BB9" s="640"/>
      <c r="BC9" s="640"/>
      <c r="BD9" s="640"/>
      <c r="BE9" s="640"/>
      <c r="BF9" s="641"/>
      <c r="BG9" s="642">
        <v>1803022</v>
      </c>
      <c r="BH9" s="643"/>
      <c r="BI9" s="643"/>
      <c r="BJ9" s="643"/>
      <c r="BK9" s="643"/>
      <c r="BL9" s="643"/>
      <c r="BM9" s="643"/>
      <c r="BN9" s="644"/>
      <c r="BO9" s="675">
        <v>29.9</v>
      </c>
      <c r="BP9" s="675"/>
      <c r="BQ9" s="675"/>
      <c r="BR9" s="675"/>
      <c r="BS9" s="648" t="s">
        <v>129</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1749938</v>
      </c>
      <c r="CS9" s="643"/>
      <c r="CT9" s="643"/>
      <c r="CU9" s="643"/>
      <c r="CV9" s="643"/>
      <c r="CW9" s="643"/>
      <c r="CX9" s="643"/>
      <c r="CY9" s="644"/>
      <c r="CZ9" s="675">
        <v>8.1999999999999993</v>
      </c>
      <c r="DA9" s="675"/>
      <c r="DB9" s="675"/>
      <c r="DC9" s="675"/>
      <c r="DD9" s="648">
        <v>377013</v>
      </c>
      <c r="DE9" s="643"/>
      <c r="DF9" s="643"/>
      <c r="DG9" s="643"/>
      <c r="DH9" s="643"/>
      <c r="DI9" s="643"/>
      <c r="DJ9" s="643"/>
      <c r="DK9" s="643"/>
      <c r="DL9" s="643"/>
      <c r="DM9" s="643"/>
      <c r="DN9" s="643"/>
      <c r="DO9" s="643"/>
      <c r="DP9" s="644"/>
      <c r="DQ9" s="648">
        <v>1333691</v>
      </c>
      <c r="DR9" s="643"/>
      <c r="DS9" s="643"/>
      <c r="DT9" s="643"/>
      <c r="DU9" s="643"/>
      <c r="DV9" s="643"/>
      <c r="DW9" s="643"/>
      <c r="DX9" s="643"/>
      <c r="DY9" s="643"/>
      <c r="DZ9" s="643"/>
      <c r="EA9" s="643"/>
      <c r="EB9" s="643"/>
      <c r="EC9" s="689"/>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233</v>
      </c>
      <c r="S10" s="643"/>
      <c r="T10" s="643"/>
      <c r="U10" s="643"/>
      <c r="V10" s="643"/>
      <c r="W10" s="643"/>
      <c r="X10" s="643"/>
      <c r="Y10" s="644"/>
      <c r="Z10" s="675" t="s">
        <v>233</v>
      </c>
      <c r="AA10" s="675"/>
      <c r="AB10" s="675"/>
      <c r="AC10" s="675"/>
      <c r="AD10" s="676" t="s">
        <v>129</v>
      </c>
      <c r="AE10" s="676"/>
      <c r="AF10" s="676"/>
      <c r="AG10" s="676"/>
      <c r="AH10" s="676"/>
      <c r="AI10" s="676"/>
      <c r="AJ10" s="676"/>
      <c r="AK10" s="676"/>
      <c r="AL10" s="645" t="s">
        <v>244</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113525</v>
      </c>
      <c r="BH10" s="643"/>
      <c r="BI10" s="643"/>
      <c r="BJ10" s="643"/>
      <c r="BK10" s="643"/>
      <c r="BL10" s="643"/>
      <c r="BM10" s="643"/>
      <c r="BN10" s="644"/>
      <c r="BO10" s="675">
        <v>1.9</v>
      </c>
      <c r="BP10" s="675"/>
      <c r="BQ10" s="675"/>
      <c r="BR10" s="675"/>
      <c r="BS10" s="648" t="s">
        <v>129</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19325</v>
      </c>
      <c r="CS10" s="643"/>
      <c r="CT10" s="643"/>
      <c r="CU10" s="643"/>
      <c r="CV10" s="643"/>
      <c r="CW10" s="643"/>
      <c r="CX10" s="643"/>
      <c r="CY10" s="644"/>
      <c r="CZ10" s="675">
        <v>0.1</v>
      </c>
      <c r="DA10" s="675"/>
      <c r="DB10" s="675"/>
      <c r="DC10" s="675"/>
      <c r="DD10" s="648" t="s">
        <v>129</v>
      </c>
      <c r="DE10" s="643"/>
      <c r="DF10" s="643"/>
      <c r="DG10" s="643"/>
      <c r="DH10" s="643"/>
      <c r="DI10" s="643"/>
      <c r="DJ10" s="643"/>
      <c r="DK10" s="643"/>
      <c r="DL10" s="643"/>
      <c r="DM10" s="643"/>
      <c r="DN10" s="643"/>
      <c r="DO10" s="643"/>
      <c r="DP10" s="644"/>
      <c r="DQ10" s="648">
        <v>15323</v>
      </c>
      <c r="DR10" s="643"/>
      <c r="DS10" s="643"/>
      <c r="DT10" s="643"/>
      <c r="DU10" s="643"/>
      <c r="DV10" s="643"/>
      <c r="DW10" s="643"/>
      <c r="DX10" s="643"/>
      <c r="DY10" s="643"/>
      <c r="DZ10" s="643"/>
      <c r="EA10" s="643"/>
      <c r="EB10" s="643"/>
      <c r="EC10" s="689"/>
    </row>
    <row r="11" spans="2:143" ht="11.25" customHeight="1" x14ac:dyDescent="0.15">
      <c r="B11" s="639" t="s">
        <v>247</v>
      </c>
      <c r="C11" s="640"/>
      <c r="D11" s="640"/>
      <c r="E11" s="640"/>
      <c r="F11" s="640"/>
      <c r="G11" s="640"/>
      <c r="H11" s="640"/>
      <c r="I11" s="640"/>
      <c r="J11" s="640"/>
      <c r="K11" s="640"/>
      <c r="L11" s="640"/>
      <c r="M11" s="640"/>
      <c r="N11" s="640"/>
      <c r="O11" s="640"/>
      <c r="P11" s="640"/>
      <c r="Q11" s="641"/>
      <c r="R11" s="642">
        <v>820917</v>
      </c>
      <c r="S11" s="643"/>
      <c r="T11" s="643"/>
      <c r="U11" s="643"/>
      <c r="V11" s="643"/>
      <c r="W11" s="643"/>
      <c r="X11" s="643"/>
      <c r="Y11" s="644"/>
      <c r="Z11" s="645">
        <v>3.7</v>
      </c>
      <c r="AA11" s="646"/>
      <c r="AB11" s="646"/>
      <c r="AC11" s="647"/>
      <c r="AD11" s="648">
        <v>820917</v>
      </c>
      <c r="AE11" s="643"/>
      <c r="AF11" s="643"/>
      <c r="AG11" s="643"/>
      <c r="AH11" s="643"/>
      <c r="AI11" s="643"/>
      <c r="AJ11" s="643"/>
      <c r="AK11" s="644"/>
      <c r="AL11" s="645">
        <v>8.4</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145486</v>
      </c>
      <c r="BH11" s="643"/>
      <c r="BI11" s="643"/>
      <c r="BJ11" s="643"/>
      <c r="BK11" s="643"/>
      <c r="BL11" s="643"/>
      <c r="BM11" s="643"/>
      <c r="BN11" s="644"/>
      <c r="BO11" s="675">
        <v>2.4</v>
      </c>
      <c r="BP11" s="675"/>
      <c r="BQ11" s="675"/>
      <c r="BR11" s="675"/>
      <c r="BS11" s="648">
        <v>33900</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434193</v>
      </c>
      <c r="CS11" s="643"/>
      <c r="CT11" s="643"/>
      <c r="CU11" s="643"/>
      <c r="CV11" s="643"/>
      <c r="CW11" s="643"/>
      <c r="CX11" s="643"/>
      <c r="CY11" s="644"/>
      <c r="CZ11" s="675">
        <v>2</v>
      </c>
      <c r="DA11" s="675"/>
      <c r="DB11" s="675"/>
      <c r="DC11" s="675"/>
      <c r="DD11" s="648">
        <v>105057</v>
      </c>
      <c r="DE11" s="643"/>
      <c r="DF11" s="643"/>
      <c r="DG11" s="643"/>
      <c r="DH11" s="643"/>
      <c r="DI11" s="643"/>
      <c r="DJ11" s="643"/>
      <c r="DK11" s="643"/>
      <c r="DL11" s="643"/>
      <c r="DM11" s="643"/>
      <c r="DN11" s="643"/>
      <c r="DO11" s="643"/>
      <c r="DP11" s="644"/>
      <c r="DQ11" s="648">
        <v>309420</v>
      </c>
      <c r="DR11" s="643"/>
      <c r="DS11" s="643"/>
      <c r="DT11" s="643"/>
      <c r="DU11" s="643"/>
      <c r="DV11" s="643"/>
      <c r="DW11" s="643"/>
      <c r="DX11" s="643"/>
      <c r="DY11" s="643"/>
      <c r="DZ11" s="643"/>
      <c r="EA11" s="643"/>
      <c r="EB11" s="643"/>
      <c r="EC11" s="689"/>
    </row>
    <row r="12" spans="2:143" ht="11.25" customHeight="1" x14ac:dyDescent="0.15">
      <c r="B12" s="639" t="s">
        <v>250</v>
      </c>
      <c r="C12" s="640"/>
      <c r="D12" s="640"/>
      <c r="E12" s="640"/>
      <c r="F12" s="640"/>
      <c r="G12" s="640"/>
      <c r="H12" s="640"/>
      <c r="I12" s="640"/>
      <c r="J12" s="640"/>
      <c r="K12" s="640"/>
      <c r="L12" s="640"/>
      <c r="M12" s="640"/>
      <c r="N12" s="640"/>
      <c r="O12" s="640"/>
      <c r="P12" s="640"/>
      <c r="Q12" s="641"/>
      <c r="R12" s="642">
        <v>147433</v>
      </c>
      <c r="S12" s="643"/>
      <c r="T12" s="643"/>
      <c r="U12" s="643"/>
      <c r="V12" s="643"/>
      <c r="W12" s="643"/>
      <c r="X12" s="643"/>
      <c r="Y12" s="644"/>
      <c r="Z12" s="675">
        <v>0.7</v>
      </c>
      <c r="AA12" s="675"/>
      <c r="AB12" s="675"/>
      <c r="AC12" s="675"/>
      <c r="AD12" s="676">
        <v>147433</v>
      </c>
      <c r="AE12" s="676"/>
      <c r="AF12" s="676"/>
      <c r="AG12" s="676"/>
      <c r="AH12" s="676"/>
      <c r="AI12" s="676"/>
      <c r="AJ12" s="676"/>
      <c r="AK12" s="676"/>
      <c r="AL12" s="645">
        <v>1.5</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3252943</v>
      </c>
      <c r="BH12" s="643"/>
      <c r="BI12" s="643"/>
      <c r="BJ12" s="643"/>
      <c r="BK12" s="643"/>
      <c r="BL12" s="643"/>
      <c r="BM12" s="643"/>
      <c r="BN12" s="644"/>
      <c r="BO12" s="675">
        <v>53.9</v>
      </c>
      <c r="BP12" s="675"/>
      <c r="BQ12" s="675"/>
      <c r="BR12" s="675"/>
      <c r="BS12" s="648" t="s">
        <v>129</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870710</v>
      </c>
      <c r="CS12" s="643"/>
      <c r="CT12" s="643"/>
      <c r="CU12" s="643"/>
      <c r="CV12" s="643"/>
      <c r="CW12" s="643"/>
      <c r="CX12" s="643"/>
      <c r="CY12" s="644"/>
      <c r="CZ12" s="675">
        <v>4.0999999999999996</v>
      </c>
      <c r="DA12" s="675"/>
      <c r="DB12" s="675"/>
      <c r="DC12" s="675"/>
      <c r="DD12" s="648">
        <v>144458</v>
      </c>
      <c r="DE12" s="643"/>
      <c r="DF12" s="643"/>
      <c r="DG12" s="643"/>
      <c r="DH12" s="643"/>
      <c r="DI12" s="643"/>
      <c r="DJ12" s="643"/>
      <c r="DK12" s="643"/>
      <c r="DL12" s="643"/>
      <c r="DM12" s="643"/>
      <c r="DN12" s="643"/>
      <c r="DO12" s="643"/>
      <c r="DP12" s="644"/>
      <c r="DQ12" s="648">
        <v>667256</v>
      </c>
      <c r="DR12" s="643"/>
      <c r="DS12" s="643"/>
      <c r="DT12" s="643"/>
      <c r="DU12" s="643"/>
      <c r="DV12" s="643"/>
      <c r="DW12" s="643"/>
      <c r="DX12" s="643"/>
      <c r="DY12" s="643"/>
      <c r="DZ12" s="643"/>
      <c r="EA12" s="643"/>
      <c r="EB12" s="643"/>
      <c r="EC12" s="689"/>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233</v>
      </c>
      <c r="S13" s="643"/>
      <c r="T13" s="643"/>
      <c r="U13" s="643"/>
      <c r="V13" s="643"/>
      <c r="W13" s="643"/>
      <c r="X13" s="643"/>
      <c r="Y13" s="644"/>
      <c r="Z13" s="675" t="s">
        <v>233</v>
      </c>
      <c r="AA13" s="675"/>
      <c r="AB13" s="675"/>
      <c r="AC13" s="675"/>
      <c r="AD13" s="676" t="s">
        <v>244</v>
      </c>
      <c r="AE13" s="676"/>
      <c r="AF13" s="676"/>
      <c r="AG13" s="676"/>
      <c r="AH13" s="676"/>
      <c r="AI13" s="676"/>
      <c r="AJ13" s="676"/>
      <c r="AK13" s="676"/>
      <c r="AL13" s="645" t="s">
        <v>129</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3249430</v>
      </c>
      <c r="BH13" s="643"/>
      <c r="BI13" s="643"/>
      <c r="BJ13" s="643"/>
      <c r="BK13" s="643"/>
      <c r="BL13" s="643"/>
      <c r="BM13" s="643"/>
      <c r="BN13" s="644"/>
      <c r="BO13" s="675">
        <v>53.8</v>
      </c>
      <c r="BP13" s="675"/>
      <c r="BQ13" s="675"/>
      <c r="BR13" s="675"/>
      <c r="BS13" s="648" t="s">
        <v>233</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1502618</v>
      </c>
      <c r="CS13" s="643"/>
      <c r="CT13" s="643"/>
      <c r="CU13" s="643"/>
      <c r="CV13" s="643"/>
      <c r="CW13" s="643"/>
      <c r="CX13" s="643"/>
      <c r="CY13" s="644"/>
      <c r="CZ13" s="675">
        <v>7.1</v>
      </c>
      <c r="DA13" s="675"/>
      <c r="DB13" s="675"/>
      <c r="DC13" s="675"/>
      <c r="DD13" s="648">
        <v>785495</v>
      </c>
      <c r="DE13" s="643"/>
      <c r="DF13" s="643"/>
      <c r="DG13" s="643"/>
      <c r="DH13" s="643"/>
      <c r="DI13" s="643"/>
      <c r="DJ13" s="643"/>
      <c r="DK13" s="643"/>
      <c r="DL13" s="643"/>
      <c r="DM13" s="643"/>
      <c r="DN13" s="643"/>
      <c r="DO13" s="643"/>
      <c r="DP13" s="644"/>
      <c r="DQ13" s="648">
        <v>724216</v>
      </c>
      <c r="DR13" s="643"/>
      <c r="DS13" s="643"/>
      <c r="DT13" s="643"/>
      <c r="DU13" s="643"/>
      <c r="DV13" s="643"/>
      <c r="DW13" s="643"/>
      <c r="DX13" s="643"/>
      <c r="DY13" s="643"/>
      <c r="DZ13" s="643"/>
      <c r="EA13" s="643"/>
      <c r="EB13" s="643"/>
      <c r="EC13" s="689"/>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129</v>
      </c>
      <c r="S14" s="643"/>
      <c r="T14" s="643"/>
      <c r="U14" s="643"/>
      <c r="V14" s="643"/>
      <c r="W14" s="643"/>
      <c r="X14" s="643"/>
      <c r="Y14" s="644"/>
      <c r="Z14" s="675" t="s">
        <v>233</v>
      </c>
      <c r="AA14" s="675"/>
      <c r="AB14" s="675"/>
      <c r="AC14" s="675"/>
      <c r="AD14" s="676" t="s">
        <v>129</v>
      </c>
      <c r="AE14" s="676"/>
      <c r="AF14" s="676"/>
      <c r="AG14" s="676"/>
      <c r="AH14" s="676"/>
      <c r="AI14" s="676"/>
      <c r="AJ14" s="676"/>
      <c r="AK14" s="676"/>
      <c r="AL14" s="645" t="s">
        <v>233</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117288</v>
      </c>
      <c r="BH14" s="643"/>
      <c r="BI14" s="643"/>
      <c r="BJ14" s="643"/>
      <c r="BK14" s="643"/>
      <c r="BL14" s="643"/>
      <c r="BM14" s="643"/>
      <c r="BN14" s="644"/>
      <c r="BO14" s="675">
        <v>1.9</v>
      </c>
      <c r="BP14" s="675"/>
      <c r="BQ14" s="675"/>
      <c r="BR14" s="675"/>
      <c r="BS14" s="648" t="s">
        <v>129</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850036</v>
      </c>
      <c r="CS14" s="643"/>
      <c r="CT14" s="643"/>
      <c r="CU14" s="643"/>
      <c r="CV14" s="643"/>
      <c r="CW14" s="643"/>
      <c r="CX14" s="643"/>
      <c r="CY14" s="644"/>
      <c r="CZ14" s="675">
        <v>4</v>
      </c>
      <c r="DA14" s="675"/>
      <c r="DB14" s="675"/>
      <c r="DC14" s="675"/>
      <c r="DD14" s="648">
        <v>281185</v>
      </c>
      <c r="DE14" s="643"/>
      <c r="DF14" s="643"/>
      <c r="DG14" s="643"/>
      <c r="DH14" s="643"/>
      <c r="DI14" s="643"/>
      <c r="DJ14" s="643"/>
      <c r="DK14" s="643"/>
      <c r="DL14" s="643"/>
      <c r="DM14" s="643"/>
      <c r="DN14" s="643"/>
      <c r="DO14" s="643"/>
      <c r="DP14" s="644"/>
      <c r="DQ14" s="648">
        <v>612632</v>
      </c>
      <c r="DR14" s="643"/>
      <c r="DS14" s="643"/>
      <c r="DT14" s="643"/>
      <c r="DU14" s="643"/>
      <c r="DV14" s="643"/>
      <c r="DW14" s="643"/>
      <c r="DX14" s="643"/>
      <c r="DY14" s="643"/>
      <c r="DZ14" s="643"/>
      <c r="EA14" s="643"/>
      <c r="EB14" s="643"/>
      <c r="EC14" s="689"/>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233</v>
      </c>
      <c r="AA15" s="675"/>
      <c r="AB15" s="675"/>
      <c r="AC15" s="675"/>
      <c r="AD15" s="676" t="s">
        <v>129</v>
      </c>
      <c r="AE15" s="676"/>
      <c r="AF15" s="676"/>
      <c r="AG15" s="676"/>
      <c r="AH15" s="676"/>
      <c r="AI15" s="676"/>
      <c r="AJ15" s="676"/>
      <c r="AK15" s="676"/>
      <c r="AL15" s="645" t="s">
        <v>244</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238128</v>
      </c>
      <c r="BH15" s="643"/>
      <c r="BI15" s="643"/>
      <c r="BJ15" s="643"/>
      <c r="BK15" s="643"/>
      <c r="BL15" s="643"/>
      <c r="BM15" s="643"/>
      <c r="BN15" s="644"/>
      <c r="BO15" s="675">
        <v>3.9</v>
      </c>
      <c r="BP15" s="675"/>
      <c r="BQ15" s="675"/>
      <c r="BR15" s="675"/>
      <c r="BS15" s="648" t="s">
        <v>233</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2098569</v>
      </c>
      <c r="CS15" s="643"/>
      <c r="CT15" s="643"/>
      <c r="CU15" s="643"/>
      <c r="CV15" s="643"/>
      <c r="CW15" s="643"/>
      <c r="CX15" s="643"/>
      <c r="CY15" s="644"/>
      <c r="CZ15" s="675">
        <v>9.9</v>
      </c>
      <c r="DA15" s="675"/>
      <c r="DB15" s="675"/>
      <c r="DC15" s="675"/>
      <c r="DD15" s="648">
        <v>430301</v>
      </c>
      <c r="DE15" s="643"/>
      <c r="DF15" s="643"/>
      <c r="DG15" s="643"/>
      <c r="DH15" s="643"/>
      <c r="DI15" s="643"/>
      <c r="DJ15" s="643"/>
      <c r="DK15" s="643"/>
      <c r="DL15" s="643"/>
      <c r="DM15" s="643"/>
      <c r="DN15" s="643"/>
      <c r="DO15" s="643"/>
      <c r="DP15" s="644"/>
      <c r="DQ15" s="648">
        <v>1581595</v>
      </c>
      <c r="DR15" s="643"/>
      <c r="DS15" s="643"/>
      <c r="DT15" s="643"/>
      <c r="DU15" s="643"/>
      <c r="DV15" s="643"/>
      <c r="DW15" s="643"/>
      <c r="DX15" s="643"/>
      <c r="DY15" s="643"/>
      <c r="DZ15" s="643"/>
      <c r="EA15" s="643"/>
      <c r="EB15" s="643"/>
      <c r="EC15" s="689"/>
    </row>
    <row r="16" spans="2:143" ht="11.25" customHeight="1" x14ac:dyDescent="0.15">
      <c r="B16" s="639" t="s">
        <v>262</v>
      </c>
      <c r="C16" s="640"/>
      <c r="D16" s="640"/>
      <c r="E16" s="640"/>
      <c r="F16" s="640"/>
      <c r="G16" s="640"/>
      <c r="H16" s="640"/>
      <c r="I16" s="640"/>
      <c r="J16" s="640"/>
      <c r="K16" s="640"/>
      <c r="L16" s="640"/>
      <c r="M16" s="640"/>
      <c r="N16" s="640"/>
      <c r="O16" s="640"/>
      <c r="P16" s="640"/>
      <c r="Q16" s="641"/>
      <c r="R16" s="642">
        <v>15807</v>
      </c>
      <c r="S16" s="643"/>
      <c r="T16" s="643"/>
      <c r="U16" s="643"/>
      <c r="V16" s="643"/>
      <c r="W16" s="643"/>
      <c r="X16" s="643"/>
      <c r="Y16" s="644"/>
      <c r="Z16" s="675">
        <v>0.1</v>
      </c>
      <c r="AA16" s="675"/>
      <c r="AB16" s="675"/>
      <c r="AC16" s="675"/>
      <c r="AD16" s="676">
        <v>15807</v>
      </c>
      <c r="AE16" s="676"/>
      <c r="AF16" s="676"/>
      <c r="AG16" s="676"/>
      <c r="AH16" s="676"/>
      <c r="AI16" s="676"/>
      <c r="AJ16" s="676"/>
      <c r="AK16" s="676"/>
      <c r="AL16" s="645">
        <v>0.2</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v>8</v>
      </c>
      <c r="BH16" s="643"/>
      <c r="BI16" s="643"/>
      <c r="BJ16" s="643"/>
      <c r="BK16" s="643"/>
      <c r="BL16" s="643"/>
      <c r="BM16" s="643"/>
      <c r="BN16" s="644"/>
      <c r="BO16" s="675">
        <v>0</v>
      </c>
      <c r="BP16" s="675"/>
      <c r="BQ16" s="675"/>
      <c r="BR16" s="675"/>
      <c r="BS16" s="648" t="s">
        <v>129</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v>197631</v>
      </c>
      <c r="CS16" s="643"/>
      <c r="CT16" s="643"/>
      <c r="CU16" s="643"/>
      <c r="CV16" s="643"/>
      <c r="CW16" s="643"/>
      <c r="CX16" s="643"/>
      <c r="CY16" s="644"/>
      <c r="CZ16" s="675">
        <v>0.9</v>
      </c>
      <c r="DA16" s="675"/>
      <c r="DB16" s="675"/>
      <c r="DC16" s="675"/>
      <c r="DD16" s="648" t="s">
        <v>233</v>
      </c>
      <c r="DE16" s="643"/>
      <c r="DF16" s="643"/>
      <c r="DG16" s="643"/>
      <c r="DH16" s="643"/>
      <c r="DI16" s="643"/>
      <c r="DJ16" s="643"/>
      <c r="DK16" s="643"/>
      <c r="DL16" s="643"/>
      <c r="DM16" s="643"/>
      <c r="DN16" s="643"/>
      <c r="DO16" s="643"/>
      <c r="DP16" s="644"/>
      <c r="DQ16" s="648">
        <v>78588</v>
      </c>
      <c r="DR16" s="643"/>
      <c r="DS16" s="643"/>
      <c r="DT16" s="643"/>
      <c r="DU16" s="643"/>
      <c r="DV16" s="643"/>
      <c r="DW16" s="643"/>
      <c r="DX16" s="643"/>
      <c r="DY16" s="643"/>
      <c r="DZ16" s="643"/>
      <c r="EA16" s="643"/>
      <c r="EB16" s="643"/>
      <c r="EC16" s="689"/>
    </row>
    <row r="17" spans="2:133" ht="11.25" customHeight="1" x14ac:dyDescent="0.15">
      <c r="B17" s="639" t="s">
        <v>265</v>
      </c>
      <c r="C17" s="640"/>
      <c r="D17" s="640"/>
      <c r="E17" s="640"/>
      <c r="F17" s="640"/>
      <c r="G17" s="640"/>
      <c r="H17" s="640"/>
      <c r="I17" s="640"/>
      <c r="J17" s="640"/>
      <c r="K17" s="640"/>
      <c r="L17" s="640"/>
      <c r="M17" s="640"/>
      <c r="N17" s="640"/>
      <c r="O17" s="640"/>
      <c r="P17" s="640"/>
      <c r="Q17" s="641"/>
      <c r="R17" s="642">
        <v>16841</v>
      </c>
      <c r="S17" s="643"/>
      <c r="T17" s="643"/>
      <c r="U17" s="643"/>
      <c r="V17" s="643"/>
      <c r="W17" s="643"/>
      <c r="X17" s="643"/>
      <c r="Y17" s="644"/>
      <c r="Z17" s="675">
        <v>0.1</v>
      </c>
      <c r="AA17" s="675"/>
      <c r="AB17" s="675"/>
      <c r="AC17" s="675"/>
      <c r="AD17" s="676">
        <v>16841</v>
      </c>
      <c r="AE17" s="676"/>
      <c r="AF17" s="676"/>
      <c r="AG17" s="676"/>
      <c r="AH17" s="676"/>
      <c r="AI17" s="676"/>
      <c r="AJ17" s="676"/>
      <c r="AK17" s="676"/>
      <c r="AL17" s="645">
        <v>0.2</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129</v>
      </c>
      <c r="BH17" s="643"/>
      <c r="BI17" s="643"/>
      <c r="BJ17" s="643"/>
      <c r="BK17" s="643"/>
      <c r="BL17" s="643"/>
      <c r="BM17" s="643"/>
      <c r="BN17" s="644"/>
      <c r="BO17" s="675" t="s">
        <v>129</v>
      </c>
      <c r="BP17" s="675"/>
      <c r="BQ17" s="675"/>
      <c r="BR17" s="675"/>
      <c r="BS17" s="648" t="s">
        <v>244</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1630659</v>
      </c>
      <c r="CS17" s="643"/>
      <c r="CT17" s="643"/>
      <c r="CU17" s="643"/>
      <c r="CV17" s="643"/>
      <c r="CW17" s="643"/>
      <c r="CX17" s="643"/>
      <c r="CY17" s="644"/>
      <c r="CZ17" s="675">
        <v>7.7</v>
      </c>
      <c r="DA17" s="675"/>
      <c r="DB17" s="675"/>
      <c r="DC17" s="675"/>
      <c r="DD17" s="648" t="s">
        <v>129</v>
      </c>
      <c r="DE17" s="643"/>
      <c r="DF17" s="643"/>
      <c r="DG17" s="643"/>
      <c r="DH17" s="643"/>
      <c r="DI17" s="643"/>
      <c r="DJ17" s="643"/>
      <c r="DK17" s="643"/>
      <c r="DL17" s="643"/>
      <c r="DM17" s="643"/>
      <c r="DN17" s="643"/>
      <c r="DO17" s="643"/>
      <c r="DP17" s="644"/>
      <c r="DQ17" s="648">
        <v>1628784</v>
      </c>
      <c r="DR17" s="643"/>
      <c r="DS17" s="643"/>
      <c r="DT17" s="643"/>
      <c r="DU17" s="643"/>
      <c r="DV17" s="643"/>
      <c r="DW17" s="643"/>
      <c r="DX17" s="643"/>
      <c r="DY17" s="643"/>
      <c r="DZ17" s="643"/>
      <c r="EA17" s="643"/>
      <c r="EB17" s="643"/>
      <c r="EC17" s="689"/>
    </row>
    <row r="18" spans="2:133" ht="11.25" customHeight="1" x14ac:dyDescent="0.15">
      <c r="B18" s="639" t="s">
        <v>268</v>
      </c>
      <c r="C18" s="640"/>
      <c r="D18" s="640"/>
      <c r="E18" s="640"/>
      <c r="F18" s="640"/>
      <c r="G18" s="640"/>
      <c r="H18" s="640"/>
      <c r="I18" s="640"/>
      <c r="J18" s="640"/>
      <c r="K18" s="640"/>
      <c r="L18" s="640"/>
      <c r="M18" s="640"/>
      <c r="N18" s="640"/>
      <c r="O18" s="640"/>
      <c r="P18" s="640"/>
      <c r="Q18" s="641"/>
      <c r="R18" s="642">
        <v>44770</v>
      </c>
      <c r="S18" s="643"/>
      <c r="T18" s="643"/>
      <c r="U18" s="643"/>
      <c r="V18" s="643"/>
      <c r="W18" s="643"/>
      <c r="X18" s="643"/>
      <c r="Y18" s="644"/>
      <c r="Z18" s="675">
        <v>0.2</v>
      </c>
      <c r="AA18" s="675"/>
      <c r="AB18" s="675"/>
      <c r="AC18" s="675"/>
      <c r="AD18" s="676">
        <v>44770</v>
      </c>
      <c r="AE18" s="676"/>
      <c r="AF18" s="676"/>
      <c r="AG18" s="676"/>
      <c r="AH18" s="676"/>
      <c r="AI18" s="676"/>
      <c r="AJ18" s="676"/>
      <c r="AK18" s="676"/>
      <c r="AL18" s="645">
        <v>0.5</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129</v>
      </c>
      <c r="BH18" s="643"/>
      <c r="BI18" s="643"/>
      <c r="BJ18" s="643"/>
      <c r="BK18" s="643"/>
      <c r="BL18" s="643"/>
      <c r="BM18" s="643"/>
      <c r="BN18" s="644"/>
      <c r="BO18" s="675" t="s">
        <v>129</v>
      </c>
      <c r="BP18" s="675"/>
      <c r="BQ18" s="675"/>
      <c r="BR18" s="675"/>
      <c r="BS18" s="648" t="s">
        <v>129</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233</v>
      </c>
      <c r="CS18" s="643"/>
      <c r="CT18" s="643"/>
      <c r="CU18" s="643"/>
      <c r="CV18" s="643"/>
      <c r="CW18" s="643"/>
      <c r="CX18" s="643"/>
      <c r="CY18" s="644"/>
      <c r="CZ18" s="675" t="s">
        <v>233</v>
      </c>
      <c r="DA18" s="675"/>
      <c r="DB18" s="675"/>
      <c r="DC18" s="675"/>
      <c r="DD18" s="648" t="s">
        <v>129</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9"/>
    </row>
    <row r="19" spans="2:133" ht="11.25" customHeight="1" x14ac:dyDescent="0.15">
      <c r="B19" s="639" t="s">
        <v>271</v>
      </c>
      <c r="C19" s="640"/>
      <c r="D19" s="640"/>
      <c r="E19" s="640"/>
      <c r="F19" s="640"/>
      <c r="G19" s="640"/>
      <c r="H19" s="640"/>
      <c r="I19" s="640"/>
      <c r="J19" s="640"/>
      <c r="K19" s="640"/>
      <c r="L19" s="640"/>
      <c r="M19" s="640"/>
      <c r="N19" s="640"/>
      <c r="O19" s="640"/>
      <c r="P19" s="640"/>
      <c r="Q19" s="641"/>
      <c r="R19" s="642">
        <v>32722</v>
      </c>
      <c r="S19" s="643"/>
      <c r="T19" s="643"/>
      <c r="U19" s="643"/>
      <c r="V19" s="643"/>
      <c r="W19" s="643"/>
      <c r="X19" s="643"/>
      <c r="Y19" s="644"/>
      <c r="Z19" s="675">
        <v>0.1</v>
      </c>
      <c r="AA19" s="675"/>
      <c r="AB19" s="675"/>
      <c r="AC19" s="675"/>
      <c r="AD19" s="676">
        <v>32722</v>
      </c>
      <c r="AE19" s="676"/>
      <c r="AF19" s="676"/>
      <c r="AG19" s="676"/>
      <c r="AH19" s="676"/>
      <c r="AI19" s="676"/>
      <c r="AJ19" s="676"/>
      <c r="AK19" s="676"/>
      <c r="AL19" s="645">
        <v>0.3</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301213</v>
      </c>
      <c r="BH19" s="643"/>
      <c r="BI19" s="643"/>
      <c r="BJ19" s="643"/>
      <c r="BK19" s="643"/>
      <c r="BL19" s="643"/>
      <c r="BM19" s="643"/>
      <c r="BN19" s="644"/>
      <c r="BO19" s="675">
        <v>5</v>
      </c>
      <c r="BP19" s="675"/>
      <c r="BQ19" s="675"/>
      <c r="BR19" s="675"/>
      <c r="BS19" s="648" t="s">
        <v>233</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233</v>
      </c>
      <c r="CS19" s="643"/>
      <c r="CT19" s="643"/>
      <c r="CU19" s="643"/>
      <c r="CV19" s="643"/>
      <c r="CW19" s="643"/>
      <c r="CX19" s="643"/>
      <c r="CY19" s="644"/>
      <c r="CZ19" s="675" t="s">
        <v>129</v>
      </c>
      <c r="DA19" s="675"/>
      <c r="DB19" s="675"/>
      <c r="DC19" s="675"/>
      <c r="DD19" s="648" t="s">
        <v>244</v>
      </c>
      <c r="DE19" s="643"/>
      <c r="DF19" s="643"/>
      <c r="DG19" s="643"/>
      <c r="DH19" s="643"/>
      <c r="DI19" s="643"/>
      <c r="DJ19" s="643"/>
      <c r="DK19" s="643"/>
      <c r="DL19" s="643"/>
      <c r="DM19" s="643"/>
      <c r="DN19" s="643"/>
      <c r="DO19" s="643"/>
      <c r="DP19" s="644"/>
      <c r="DQ19" s="648" t="s">
        <v>233</v>
      </c>
      <c r="DR19" s="643"/>
      <c r="DS19" s="643"/>
      <c r="DT19" s="643"/>
      <c r="DU19" s="643"/>
      <c r="DV19" s="643"/>
      <c r="DW19" s="643"/>
      <c r="DX19" s="643"/>
      <c r="DY19" s="643"/>
      <c r="DZ19" s="643"/>
      <c r="EA19" s="643"/>
      <c r="EB19" s="643"/>
      <c r="EC19" s="689"/>
    </row>
    <row r="20" spans="2:133" ht="11.25" customHeight="1" x14ac:dyDescent="0.15">
      <c r="B20" s="639" t="s">
        <v>274</v>
      </c>
      <c r="C20" s="640"/>
      <c r="D20" s="640"/>
      <c r="E20" s="640"/>
      <c r="F20" s="640"/>
      <c r="G20" s="640"/>
      <c r="H20" s="640"/>
      <c r="I20" s="640"/>
      <c r="J20" s="640"/>
      <c r="K20" s="640"/>
      <c r="L20" s="640"/>
      <c r="M20" s="640"/>
      <c r="N20" s="640"/>
      <c r="O20" s="640"/>
      <c r="P20" s="640"/>
      <c r="Q20" s="641"/>
      <c r="R20" s="642">
        <v>8139</v>
      </c>
      <c r="S20" s="643"/>
      <c r="T20" s="643"/>
      <c r="U20" s="643"/>
      <c r="V20" s="643"/>
      <c r="W20" s="643"/>
      <c r="X20" s="643"/>
      <c r="Y20" s="644"/>
      <c r="Z20" s="675">
        <v>0</v>
      </c>
      <c r="AA20" s="675"/>
      <c r="AB20" s="675"/>
      <c r="AC20" s="675"/>
      <c r="AD20" s="676">
        <v>8139</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301213</v>
      </c>
      <c r="BH20" s="643"/>
      <c r="BI20" s="643"/>
      <c r="BJ20" s="643"/>
      <c r="BK20" s="643"/>
      <c r="BL20" s="643"/>
      <c r="BM20" s="643"/>
      <c r="BN20" s="644"/>
      <c r="BO20" s="675">
        <v>5</v>
      </c>
      <c r="BP20" s="675"/>
      <c r="BQ20" s="675"/>
      <c r="BR20" s="675"/>
      <c r="BS20" s="648" t="s">
        <v>233</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21251675</v>
      </c>
      <c r="CS20" s="643"/>
      <c r="CT20" s="643"/>
      <c r="CU20" s="643"/>
      <c r="CV20" s="643"/>
      <c r="CW20" s="643"/>
      <c r="CX20" s="643"/>
      <c r="CY20" s="644"/>
      <c r="CZ20" s="675">
        <v>100</v>
      </c>
      <c r="DA20" s="675"/>
      <c r="DB20" s="675"/>
      <c r="DC20" s="675"/>
      <c r="DD20" s="648">
        <v>2192649</v>
      </c>
      <c r="DE20" s="643"/>
      <c r="DF20" s="643"/>
      <c r="DG20" s="643"/>
      <c r="DH20" s="643"/>
      <c r="DI20" s="643"/>
      <c r="DJ20" s="643"/>
      <c r="DK20" s="643"/>
      <c r="DL20" s="643"/>
      <c r="DM20" s="643"/>
      <c r="DN20" s="643"/>
      <c r="DO20" s="643"/>
      <c r="DP20" s="644"/>
      <c r="DQ20" s="648">
        <v>12944892</v>
      </c>
      <c r="DR20" s="643"/>
      <c r="DS20" s="643"/>
      <c r="DT20" s="643"/>
      <c r="DU20" s="643"/>
      <c r="DV20" s="643"/>
      <c r="DW20" s="643"/>
      <c r="DX20" s="643"/>
      <c r="DY20" s="643"/>
      <c r="DZ20" s="643"/>
      <c r="EA20" s="643"/>
      <c r="EB20" s="643"/>
      <c r="EC20" s="689"/>
    </row>
    <row r="21" spans="2:133" ht="11.25" customHeight="1" x14ac:dyDescent="0.15">
      <c r="B21" s="639" t="s">
        <v>277</v>
      </c>
      <c r="C21" s="640"/>
      <c r="D21" s="640"/>
      <c r="E21" s="640"/>
      <c r="F21" s="640"/>
      <c r="G21" s="640"/>
      <c r="H21" s="640"/>
      <c r="I21" s="640"/>
      <c r="J21" s="640"/>
      <c r="K21" s="640"/>
      <c r="L21" s="640"/>
      <c r="M21" s="640"/>
      <c r="N21" s="640"/>
      <c r="O21" s="640"/>
      <c r="P21" s="640"/>
      <c r="Q21" s="641"/>
      <c r="R21" s="642">
        <v>3909</v>
      </c>
      <c r="S21" s="643"/>
      <c r="T21" s="643"/>
      <c r="U21" s="643"/>
      <c r="V21" s="643"/>
      <c r="W21" s="643"/>
      <c r="X21" s="643"/>
      <c r="Y21" s="644"/>
      <c r="Z21" s="675">
        <v>0</v>
      </c>
      <c r="AA21" s="675"/>
      <c r="AB21" s="675"/>
      <c r="AC21" s="675"/>
      <c r="AD21" s="676">
        <v>3909</v>
      </c>
      <c r="AE21" s="676"/>
      <c r="AF21" s="676"/>
      <c r="AG21" s="676"/>
      <c r="AH21" s="676"/>
      <c r="AI21" s="676"/>
      <c r="AJ21" s="676"/>
      <c r="AK21" s="676"/>
      <c r="AL21" s="645">
        <v>0</v>
      </c>
      <c r="AM21" s="646"/>
      <c r="AN21" s="646"/>
      <c r="AO21" s="677"/>
      <c r="AP21" s="736" t="s">
        <v>278</v>
      </c>
      <c r="AQ21" s="744"/>
      <c r="AR21" s="744"/>
      <c r="AS21" s="744"/>
      <c r="AT21" s="744"/>
      <c r="AU21" s="744"/>
      <c r="AV21" s="744"/>
      <c r="AW21" s="744"/>
      <c r="AX21" s="744"/>
      <c r="AY21" s="744"/>
      <c r="AZ21" s="744"/>
      <c r="BA21" s="744"/>
      <c r="BB21" s="744"/>
      <c r="BC21" s="744"/>
      <c r="BD21" s="744"/>
      <c r="BE21" s="744"/>
      <c r="BF21" s="738"/>
      <c r="BG21" s="642">
        <v>762</v>
      </c>
      <c r="BH21" s="643"/>
      <c r="BI21" s="643"/>
      <c r="BJ21" s="643"/>
      <c r="BK21" s="643"/>
      <c r="BL21" s="643"/>
      <c r="BM21" s="643"/>
      <c r="BN21" s="644"/>
      <c r="BO21" s="675">
        <v>0</v>
      </c>
      <c r="BP21" s="675"/>
      <c r="BQ21" s="675"/>
      <c r="BR21" s="675"/>
      <c r="BS21" s="648" t="s">
        <v>129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3386253</v>
      </c>
      <c r="S22" s="643"/>
      <c r="T22" s="643"/>
      <c r="U22" s="643"/>
      <c r="V22" s="643"/>
      <c r="W22" s="643"/>
      <c r="X22" s="643"/>
      <c r="Y22" s="644"/>
      <c r="Z22" s="675">
        <v>15.3</v>
      </c>
      <c r="AA22" s="675"/>
      <c r="AB22" s="675"/>
      <c r="AC22" s="675"/>
      <c r="AD22" s="676">
        <v>2705327</v>
      </c>
      <c r="AE22" s="676"/>
      <c r="AF22" s="676"/>
      <c r="AG22" s="676"/>
      <c r="AH22" s="676"/>
      <c r="AI22" s="676"/>
      <c r="AJ22" s="676"/>
      <c r="AK22" s="676"/>
      <c r="AL22" s="645">
        <v>27.5</v>
      </c>
      <c r="AM22" s="646"/>
      <c r="AN22" s="646"/>
      <c r="AO22" s="677"/>
      <c r="AP22" s="736" t="s">
        <v>280</v>
      </c>
      <c r="AQ22" s="744"/>
      <c r="AR22" s="744"/>
      <c r="AS22" s="744"/>
      <c r="AT22" s="744"/>
      <c r="AU22" s="744"/>
      <c r="AV22" s="744"/>
      <c r="AW22" s="744"/>
      <c r="AX22" s="744"/>
      <c r="AY22" s="744"/>
      <c r="AZ22" s="744"/>
      <c r="BA22" s="744"/>
      <c r="BB22" s="744"/>
      <c r="BC22" s="744"/>
      <c r="BD22" s="744"/>
      <c r="BE22" s="744"/>
      <c r="BF22" s="738"/>
      <c r="BG22" s="642" t="s">
        <v>233</v>
      </c>
      <c r="BH22" s="643"/>
      <c r="BI22" s="643"/>
      <c r="BJ22" s="643"/>
      <c r="BK22" s="643"/>
      <c r="BL22" s="643"/>
      <c r="BM22" s="643"/>
      <c r="BN22" s="644"/>
      <c r="BO22" s="675" t="s">
        <v>233</v>
      </c>
      <c r="BP22" s="675"/>
      <c r="BQ22" s="675"/>
      <c r="BR22" s="675"/>
      <c r="BS22" s="648" t="s">
        <v>233</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2705327</v>
      </c>
      <c r="S23" s="643"/>
      <c r="T23" s="643"/>
      <c r="U23" s="643"/>
      <c r="V23" s="643"/>
      <c r="W23" s="643"/>
      <c r="X23" s="643"/>
      <c r="Y23" s="644"/>
      <c r="Z23" s="675">
        <v>12.3</v>
      </c>
      <c r="AA23" s="675"/>
      <c r="AB23" s="675"/>
      <c r="AC23" s="675"/>
      <c r="AD23" s="676">
        <v>2705327</v>
      </c>
      <c r="AE23" s="676"/>
      <c r="AF23" s="676"/>
      <c r="AG23" s="676"/>
      <c r="AH23" s="676"/>
      <c r="AI23" s="676"/>
      <c r="AJ23" s="676"/>
      <c r="AK23" s="676"/>
      <c r="AL23" s="645">
        <v>27.5</v>
      </c>
      <c r="AM23" s="646"/>
      <c r="AN23" s="646"/>
      <c r="AO23" s="677"/>
      <c r="AP23" s="736" t="s">
        <v>283</v>
      </c>
      <c r="AQ23" s="744"/>
      <c r="AR23" s="744"/>
      <c r="AS23" s="744"/>
      <c r="AT23" s="744"/>
      <c r="AU23" s="744"/>
      <c r="AV23" s="744"/>
      <c r="AW23" s="744"/>
      <c r="AX23" s="744"/>
      <c r="AY23" s="744"/>
      <c r="AZ23" s="744"/>
      <c r="BA23" s="744"/>
      <c r="BB23" s="744"/>
      <c r="BC23" s="744"/>
      <c r="BD23" s="744"/>
      <c r="BE23" s="744"/>
      <c r="BF23" s="738"/>
      <c r="BG23" s="642">
        <v>300451</v>
      </c>
      <c r="BH23" s="643"/>
      <c r="BI23" s="643"/>
      <c r="BJ23" s="643"/>
      <c r="BK23" s="643"/>
      <c r="BL23" s="643"/>
      <c r="BM23" s="643"/>
      <c r="BN23" s="644"/>
      <c r="BO23" s="675">
        <v>5</v>
      </c>
      <c r="BP23" s="675"/>
      <c r="BQ23" s="675"/>
      <c r="BR23" s="675"/>
      <c r="BS23" s="648" t="s">
        <v>129</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680926</v>
      </c>
      <c r="S24" s="643"/>
      <c r="T24" s="643"/>
      <c r="U24" s="643"/>
      <c r="V24" s="643"/>
      <c r="W24" s="643"/>
      <c r="X24" s="643"/>
      <c r="Y24" s="644"/>
      <c r="Z24" s="675">
        <v>3.1</v>
      </c>
      <c r="AA24" s="675"/>
      <c r="AB24" s="675"/>
      <c r="AC24" s="675"/>
      <c r="AD24" s="676" t="s">
        <v>129</v>
      </c>
      <c r="AE24" s="676"/>
      <c r="AF24" s="676"/>
      <c r="AG24" s="676"/>
      <c r="AH24" s="676"/>
      <c r="AI24" s="676"/>
      <c r="AJ24" s="676"/>
      <c r="AK24" s="676"/>
      <c r="AL24" s="645" t="s">
        <v>129</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129</v>
      </c>
      <c r="BH24" s="643"/>
      <c r="BI24" s="643"/>
      <c r="BJ24" s="643"/>
      <c r="BK24" s="643"/>
      <c r="BL24" s="643"/>
      <c r="BM24" s="643"/>
      <c r="BN24" s="644"/>
      <c r="BO24" s="675" t="s">
        <v>233</v>
      </c>
      <c r="BP24" s="675"/>
      <c r="BQ24" s="675"/>
      <c r="BR24" s="675"/>
      <c r="BS24" s="648" t="s">
        <v>233</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7181282</v>
      </c>
      <c r="CS24" s="698"/>
      <c r="CT24" s="698"/>
      <c r="CU24" s="698"/>
      <c r="CV24" s="698"/>
      <c r="CW24" s="698"/>
      <c r="CX24" s="698"/>
      <c r="CY24" s="741"/>
      <c r="CZ24" s="742">
        <v>33.799999999999997</v>
      </c>
      <c r="DA24" s="713"/>
      <c r="DB24" s="713"/>
      <c r="DC24" s="745"/>
      <c r="DD24" s="740">
        <v>5413908</v>
      </c>
      <c r="DE24" s="698"/>
      <c r="DF24" s="698"/>
      <c r="DG24" s="698"/>
      <c r="DH24" s="698"/>
      <c r="DI24" s="698"/>
      <c r="DJ24" s="698"/>
      <c r="DK24" s="741"/>
      <c r="DL24" s="740">
        <v>5257658</v>
      </c>
      <c r="DM24" s="698"/>
      <c r="DN24" s="698"/>
      <c r="DO24" s="698"/>
      <c r="DP24" s="698"/>
      <c r="DQ24" s="698"/>
      <c r="DR24" s="698"/>
      <c r="DS24" s="698"/>
      <c r="DT24" s="698"/>
      <c r="DU24" s="698"/>
      <c r="DV24" s="741"/>
      <c r="DW24" s="742">
        <v>51.2</v>
      </c>
      <c r="DX24" s="713"/>
      <c r="DY24" s="713"/>
      <c r="DZ24" s="713"/>
      <c r="EA24" s="713"/>
      <c r="EB24" s="713"/>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t="s">
        <v>233</v>
      </c>
      <c r="S25" s="643"/>
      <c r="T25" s="643"/>
      <c r="U25" s="643"/>
      <c r="V25" s="643"/>
      <c r="W25" s="643"/>
      <c r="X25" s="643"/>
      <c r="Y25" s="644"/>
      <c r="Z25" s="675" t="s">
        <v>129</v>
      </c>
      <c r="AA25" s="675"/>
      <c r="AB25" s="675"/>
      <c r="AC25" s="675"/>
      <c r="AD25" s="676" t="s">
        <v>233</v>
      </c>
      <c r="AE25" s="676"/>
      <c r="AF25" s="676"/>
      <c r="AG25" s="676"/>
      <c r="AH25" s="676"/>
      <c r="AI25" s="676"/>
      <c r="AJ25" s="676"/>
      <c r="AK25" s="676"/>
      <c r="AL25" s="645" t="s">
        <v>233</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t="s">
        <v>233</v>
      </c>
      <c r="BH25" s="643"/>
      <c r="BI25" s="643"/>
      <c r="BJ25" s="643"/>
      <c r="BK25" s="643"/>
      <c r="BL25" s="643"/>
      <c r="BM25" s="643"/>
      <c r="BN25" s="644"/>
      <c r="BO25" s="675" t="s">
        <v>233</v>
      </c>
      <c r="BP25" s="675"/>
      <c r="BQ25" s="675"/>
      <c r="BR25" s="675"/>
      <c r="BS25" s="648" t="s">
        <v>129</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3210473</v>
      </c>
      <c r="CS25" s="661"/>
      <c r="CT25" s="661"/>
      <c r="CU25" s="661"/>
      <c r="CV25" s="661"/>
      <c r="CW25" s="661"/>
      <c r="CX25" s="661"/>
      <c r="CY25" s="662"/>
      <c r="CZ25" s="645">
        <v>15.1</v>
      </c>
      <c r="DA25" s="663"/>
      <c r="DB25" s="663"/>
      <c r="DC25" s="664"/>
      <c r="DD25" s="648">
        <v>3000242</v>
      </c>
      <c r="DE25" s="661"/>
      <c r="DF25" s="661"/>
      <c r="DG25" s="661"/>
      <c r="DH25" s="661"/>
      <c r="DI25" s="661"/>
      <c r="DJ25" s="661"/>
      <c r="DK25" s="662"/>
      <c r="DL25" s="648">
        <v>2989228</v>
      </c>
      <c r="DM25" s="661"/>
      <c r="DN25" s="661"/>
      <c r="DO25" s="661"/>
      <c r="DP25" s="661"/>
      <c r="DQ25" s="661"/>
      <c r="DR25" s="661"/>
      <c r="DS25" s="661"/>
      <c r="DT25" s="661"/>
      <c r="DU25" s="661"/>
      <c r="DV25" s="662"/>
      <c r="DW25" s="645">
        <v>29.1</v>
      </c>
      <c r="DX25" s="663"/>
      <c r="DY25" s="663"/>
      <c r="DZ25" s="663"/>
      <c r="EA25" s="663"/>
      <c r="EB25" s="663"/>
      <c r="EC25" s="684"/>
    </row>
    <row r="26" spans="2:133" ht="11.25" customHeight="1" x14ac:dyDescent="0.15">
      <c r="B26" s="639" t="s">
        <v>295</v>
      </c>
      <c r="C26" s="640"/>
      <c r="D26" s="640"/>
      <c r="E26" s="640"/>
      <c r="F26" s="640"/>
      <c r="G26" s="640"/>
      <c r="H26" s="640"/>
      <c r="I26" s="640"/>
      <c r="J26" s="640"/>
      <c r="K26" s="640"/>
      <c r="L26" s="640"/>
      <c r="M26" s="640"/>
      <c r="N26" s="640"/>
      <c r="O26" s="640"/>
      <c r="P26" s="640"/>
      <c r="Q26" s="641"/>
      <c r="R26" s="642">
        <v>10706373</v>
      </c>
      <c r="S26" s="643"/>
      <c r="T26" s="643"/>
      <c r="U26" s="643"/>
      <c r="V26" s="643"/>
      <c r="W26" s="643"/>
      <c r="X26" s="643"/>
      <c r="Y26" s="644"/>
      <c r="Z26" s="675">
        <v>48.5</v>
      </c>
      <c r="AA26" s="675"/>
      <c r="AB26" s="675"/>
      <c r="AC26" s="675"/>
      <c r="AD26" s="676">
        <v>9724996</v>
      </c>
      <c r="AE26" s="676"/>
      <c r="AF26" s="676"/>
      <c r="AG26" s="676"/>
      <c r="AH26" s="676"/>
      <c r="AI26" s="676"/>
      <c r="AJ26" s="676"/>
      <c r="AK26" s="676"/>
      <c r="AL26" s="645">
        <v>99</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129</v>
      </c>
      <c r="BH26" s="643"/>
      <c r="BI26" s="643"/>
      <c r="BJ26" s="643"/>
      <c r="BK26" s="643"/>
      <c r="BL26" s="643"/>
      <c r="BM26" s="643"/>
      <c r="BN26" s="644"/>
      <c r="BO26" s="675" t="s">
        <v>233</v>
      </c>
      <c r="BP26" s="675"/>
      <c r="BQ26" s="675"/>
      <c r="BR26" s="675"/>
      <c r="BS26" s="648" t="s">
        <v>233</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1902599</v>
      </c>
      <c r="CS26" s="643"/>
      <c r="CT26" s="643"/>
      <c r="CU26" s="643"/>
      <c r="CV26" s="643"/>
      <c r="CW26" s="643"/>
      <c r="CX26" s="643"/>
      <c r="CY26" s="644"/>
      <c r="CZ26" s="645">
        <v>9</v>
      </c>
      <c r="DA26" s="663"/>
      <c r="DB26" s="663"/>
      <c r="DC26" s="664"/>
      <c r="DD26" s="648">
        <v>1765828</v>
      </c>
      <c r="DE26" s="643"/>
      <c r="DF26" s="643"/>
      <c r="DG26" s="643"/>
      <c r="DH26" s="643"/>
      <c r="DI26" s="643"/>
      <c r="DJ26" s="643"/>
      <c r="DK26" s="644"/>
      <c r="DL26" s="648" t="s">
        <v>129</v>
      </c>
      <c r="DM26" s="643"/>
      <c r="DN26" s="643"/>
      <c r="DO26" s="643"/>
      <c r="DP26" s="643"/>
      <c r="DQ26" s="643"/>
      <c r="DR26" s="643"/>
      <c r="DS26" s="643"/>
      <c r="DT26" s="643"/>
      <c r="DU26" s="643"/>
      <c r="DV26" s="644"/>
      <c r="DW26" s="645" t="s">
        <v>233</v>
      </c>
      <c r="DX26" s="663"/>
      <c r="DY26" s="663"/>
      <c r="DZ26" s="663"/>
      <c r="EA26" s="663"/>
      <c r="EB26" s="663"/>
      <c r="EC26" s="684"/>
    </row>
    <row r="27" spans="2:133" ht="11.25" customHeight="1" x14ac:dyDescent="0.15">
      <c r="B27" s="639" t="s">
        <v>298</v>
      </c>
      <c r="C27" s="640"/>
      <c r="D27" s="640"/>
      <c r="E27" s="640"/>
      <c r="F27" s="640"/>
      <c r="G27" s="640"/>
      <c r="H27" s="640"/>
      <c r="I27" s="640"/>
      <c r="J27" s="640"/>
      <c r="K27" s="640"/>
      <c r="L27" s="640"/>
      <c r="M27" s="640"/>
      <c r="N27" s="640"/>
      <c r="O27" s="640"/>
      <c r="P27" s="640"/>
      <c r="Q27" s="641"/>
      <c r="R27" s="642">
        <v>3950</v>
      </c>
      <c r="S27" s="643"/>
      <c r="T27" s="643"/>
      <c r="U27" s="643"/>
      <c r="V27" s="643"/>
      <c r="W27" s="643"/>
      <c r="X27" s="643"/>
      <c r="Y27" s="644"/>
      <c r="Z27" s="675">
        <v>0</v>
      </c>
      <c r="AA27" s="675"/>
      <c r="AB27" s="675"/>
      <c r="AC27" s="675"/>
      <c r="AD27" s="676">
        <v>3950</v>
      </c>
      <c r="AE27" s="676"/>
      <c r="AF27" s="676"/>
      <c r="AG27" s="676"/>
      <c r="AH27" s="676"/>
      <c r="AI27" s="676"/>
      <c r="AJ27" s="676"/>
      <c r="AK27" s="676"/>
      <c r="AL27" s="645">
        <v>0</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6040247</v>
      </c>
      <c r="BH27" s="643"/>
      <c r="BI27" s="643"/>
      <c r="BJ27" s="643"/>
      <c r="BK27" s="643"/>
      <c r="BL27" s="643"/>
      <c r="BM27" s="643"/>
      <c r="BN27" s="644"/>
      <c r="BO27" s="675">
        <v>100</v>
      </c>
      <c r="BP27" s="675"/>
      <c r="BQ27" s="675"/>
      <c r="BR27" s="675"/>
      <c r="BS27" s="648">
        <v>33900</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2359096</v>
      </c>
      <c r="CS27" s="661"/>
      <c r="CT27" s="661"/>
      <c r="CU27" s="661"/>
      <c r="CV27" s="661"/>
      <c r="CW27" s="661"/>
      <c r="CX27" s="661"/>
      <c r="CY27" s="662"/>
      <c r="CZ27" s="645">
        <v>11.1</v>
      </c>
      <c r="DA27" s="663"/>
      <c r="DB27" s="663"/>
      <c r="DC27" s="664"/>
      <c r="DD27" s="648">
        <v>803828</v>
      </c>
      <c r="DE27" s="661"/>
      <c r="DF27" s="661"/>
      <c r="DG27" s="661"/>
      <c r="DH27" s="661"/>
      <c r="DI27" s="661"/>
      <c r="DJ27" s="661"/>
      <c r="DK27" s="662"/>
      <c r="DL27" s="648">
        <v>802540</v>
      </c>
      <c r="DM27" s="661"/>
      <c r="DN27" s="661"/>
      <c r="DO27" s="661"/>
      <c r="DP27" s="661"/>
      <c r="DQ27" s="661"/>
      <c r="DR27" s="661"/>
      <c r="DS27" s="661"/>
      <c r="DT27" s="661"/>
      <c r="DU27" s="661"/>
      <c r="DV27" s="662"/>
      <c r="DW27" s="645">
        <v>7.8</v>
      </c>
      <c r="DX27" s="663"/>
      <c r="DY27" s="663"/>
      <c r="DZ27" s="663"/>
      <c r="EA27" s="663"/>
      <c r="EB27" s="663"/>
      <c r="EC27" s="684"/>
    </row>
    <row r="28" spans="2:133" ht="11.25" customHeight="1" x14ac:dyDescent="0.15">
      <c r="B28" s="639" t="s">
        <v>301</v>
      </c>
      <c r="C28" s="640"/>
      <c r="D28" s="640"/>
      <c r="E28" s="640"/>
      <c r="F28" s="640"/>
      <c r="G28" s="640"/>
      <c r="H28" s="640"/>
      <c r="I28" s="640"/>
      <c r="J28" s="640"/>
      <c r="K28" s="640"/>
      <c r="L28" s="640"/>
      <c r="M28" s="640"/>
      <c r="N28" s="640"/>
      <c r="O28" s="640"/>
      <c r="P28" s="640"/>
      <c r="Q28" s="641"/>
      <c r="R28" s="642">
        <v>39968</v>
      </c>
      <c r="S28" s="643"/>
      <c r="T28" s="643"/>
      <c r="U28" s="643"/>
      <c r="V28" s="643"/>
      <c r="W28" s="643"/>
      <c r="X28" s="643"/>
      <c r="Y28" s="644"/>
      <c r="Z28" s="675">
        <v>0.2</v>
      </c>
      <c r="AA28" s="675"/>
      <c r="AB28" s="675"/>
      <c r="AC28" s="675"/>
      <c r="AD28" s="676" t="s">
        <v>129</v>
      </c>
      <c r="AE28" s="676"/>
      <c r="AF28" s="676"/>
      <c r="AG28" s="676"/>
      <c r="AH28" s="676"/>
      <c r="AI28" s="676"/>
      <c r="AJ28" s="676"/>
      <c r="AK28" s="676"/>
      <c r="AL28" s="645" t="s">
        <v>233</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1611713</v>
      </c>
      <c r="CS28" s="643"/>
      <c r="CT28" s="643"/>
      <c r="CU28" s="643"/>
      <c r="CV28" s="643"/>
      <c r="CW28" s="643"/>
      <c r="CX28" s="643"/>
      <c r="CY28" s="644"/>
      <c r="CZ28" s="645">
        <v>7.6</v>
      </c>
      <c r="DA28" s="663"/>
      <c r="DB28" s="663"/>
      <c r="DC28" s="664"/>
      <c r="DD28" s="648">
        <v>1609838</v>
      </c>
      <c r="DE28" s="643"/>
      <c r="DF28" s="643"/>
      <c r="DG28" s="643"/>
      <c r="DH28" s="643"/>
      <c r="DI28" s="643"/>
      <c r="DJ28" s="643"/>
      <c r="DK28" s="644"/>
      <c r="DL28" s="648">
        <v>1465890</v>
      </c>
      <c r="DM28" s="643"/>
      <c r="DN28" s="643"/>
      <c r="DO28" s="643"/>
      <c r="DP28" s="643"/>
      <c r="DQ28" s="643"/>
      <c r="DR28" s="643"/>
      <c r="DS28" s="643"/>
      <c r="DT28" s="643"/>
      <c r="DU28" s="643"/>
      <c r="DV28" s="644"/>
      <c r="DW28" s="645">
        <v>14.3</v>
      </c>
      <c r="DX28" s="663"/>
      <c r="DY28" s="663"/>
      <c r="DZ28" s="663"/>
      <c r="EA28" s="663"/>
      <c r="EB28" s="663"/>
      <c r="EC28" s="684"/>
    </row>
    <row r="29" spans="2:133" ht="11.25" customHeight="1" x14ac:dyDescent="0.15">
      <c r="B29" s="639" t="s">
        <v>303</v>
      </c>
      <c r="C29" s="640"/>
      <c r="D29" s="640"/>
      <c r="E29" s="640"/>
      <c r="F29" s="640"/>
      <c r="G29" s="640"/>
      <c r="H29" s="640"/>
      <c r="I29" s="640"/>
      <c r="J29" s="640"/>
      <c r="K29" s="640"/>
      <c r="L29" s="640"/>
      <c r="M29" s="640"/>
      <c r="N29" s="640"/>
      <c r="O29" s="640"/>
      <c r="P29" s="640"/>
      <c r="Q29" s="641"/>
      <c r="R29" s="642">
        <v>149148</v>
      </c>
      <c r="S29" s="643"/>
      <c r="T29" s="643"/>
      <c r="U29" s="643"/>
      <c r="V29" s="643"/>
      <c r="W29" s="643"/>
      <c r="X29" s="643"/>
      <c r="Y29" s="644"/>
      <c r="Z29" s="675">
        <v>0.7</v>
      </c>
      <c r="AA29" s="675"/>
      <c r="AB29" s="675"/>
      <c r="AC29" s="675"/>
      <c r="AD29" s="676">
        <v>21119</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304</v>
      </c>
      <c r="CE29" s="731"/>
      <c r="CF29" s="681" t="s">
        <v>69</v>
      </c>
      <c r="CG29" s="682"/>
      <c r="CH29" s="682"/>
      <c r="CI29" s="682"/>
      <c r="CJ29" s="682"/>
      <c r="CK29" s="682"/>
      <c r="CL29" s="682"/>
      <c r="CM29" s="682"/>
      <c r="CN29" s="682"/>
      <c r="CO29" s="682"/>
      <c r="CP29" s="682"/>
      <c r="CQ29" s="683"/>
      <c r="CR29" s="642">
        <v>1611713</v>
      </c>
      <c r="CS29" s="661"/>
      <c r="CT29" s="661"/>
      <c r="CU29" s="661"/>
      <c r="CV29" s="661"/>
      <c r="CW29" s="661"/>
      <c r="CX29" s="661"/>
      <c r="CY29" s="662"/>
      <c r="CZ29" s="645">
        <v>7.6</v>
      </c>
      <c r="DA29" s="663"/>
      <c r="DB29" s="663"/>
      <c r="DC29" s="664"/>
      <c r="DD29" s="648">
        <v>1609838</v>
      </c>
      <c r="DE29" s="661"/>
      <c r="DF29" s="661"/>
      <c r="DG29" s="661"/>
      <c r="DH29" s="661"/>
      <c r="DI29" s="661"/>
      <c r="DJ29" s="661"/>
      <c r="DK29" s="662"/>
      <c r="DL29" s="648">
        <v>1465890</v>
      </c>
      <c r="DM29" s="661"/>
      <c r="DN29" s="661"/>
      <c r="DO29" s="661"/>
      <c r="DP29" s="661"/>
      <c r="DQ29" s="661"/>
      <c r="DR29" s="661"/>
      <c r="DS29" s="661"/>
      <c r="DT29" s="661"/>
      <c r="DU29" s="661"/>
      <c r="DV29" s="662"/>
      <c r="DW29" s="645">
        <v>14.3</v>
      </c>
      <c r="DX29" s="663"/>
      <c r="DY29" s="663"/>
      <c r="DZ29" s="663"/>
      <c r="EA29" s="663"/>
      <c r="EB29" s="663"/>
      <c r="EC29" s="684"/>
    </row>
    <row r="30" spans="2:133" ht="11.25" customHeight="1" x14ac:dyDescent="0.15">
      <c r="B30" s="639" t="s">
        <v>305</v>
      </c>
      <c r="C30" s="640"/>
      <c r="D30" s="640"/>
      <c r="E30" s="640"/>
      <c r="F30" s="640"/>
      <c r="G30" s="640"/>
      <c r="H30" s="640"/>
      <c r="I30" s="640"/>
      <c r="J30" s="640"/>
      <c r="K30" s="640"/>
      <c r="L30" s="640"/>
      <c r="M30" s="640"/>
      <c r="N30" s="640"/>
      <c r="O30" s="640"/>
      <c r="P30" s="640"/>
      <c r="Q30" s="641"/>
      <c r="R30" s="642">
        <v>162421</v>
      </c>
      <c r="S30" s="643"/>
      <c r="T30" s="643"/>
      <c r="U30" s="643"/>
      <c r="V30" s="643"/>
      <c r="W30" s="643"/>
      <c r="X30" s="643"/>
      <c r="Y30" s="644"/>
      <c r="Z30" s="675">
        <v>0.7</v>
      </c>
      <c r="AA30" s="675"/>
      <c r="AB30" s="675"/>
      <c r="AC30" s="675"/>
      <c r="AD30" s="676" t="s">
        <v>129</v>
      </c>
      <c r="AE30" s="676"/>
      <c r="AF30" s="676"/>
      <c r="AG30" s="676"/>
      <c r="AH30" s="676"/>
      <c r="AI30" s="676"/>
      <c r="AJ30" s="676"/>
      <c r="AK30" s="676"/>
      <c r="AL30" s="645" t="s">
        <v>129</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2"/>
      <c r="CE30" s="733"/>
      <c r="CF30" s="681" t="s">
        <v>308</v>
      </c>
      <c r="CG30" s="682"/>
      <c r="CH30" s="682"/>
      <c r="CI30" s="682"/>
      <c r="CJ30" s="682"/>
      <c r="CK30" s="682"/>
      <c r="CL30" s="682"/>
      <c r="CM30" s="682"/>
      <c r="CN30" s="682"/>
      <c r="CO30" s="682"/>
      <c r="CP30" s="682"/>
      <c r="CQ30" s="683"/>
      <c r="CR30" s="642">
        <v>1546934</v>
      </c>
      <c r="CS30" s="643"/>
      <c r="CT30" s="643"/>
      <c r="CU30" s="643"/>
      <c r="CV30" s="643"/>
      <c r="CW30" s="643"/>
      <c r="CX30" s="643"/>
      <c r="CY30" s="644"/>
      <c r="CZ30" s="645">
        <v>7.3</v>
      </c>
      <c r="DA30" s="663"/>
      <c r="DB30" s="663"/>
      <c r="DC30" s="664"/>
      <c r="DD30" s="648">
        <v>1545214</v>
      </c>
      <c r="DE30" s="643"/>
      <c r="DF30" s="643"/>
      <c r="DG30" s="643"/>
      <c r="DH30" s="643"/>
      <c r="DI30" s="643"/>
      <c r="DJ30" s="643"/>
      <c r="DK30" s="644"/>
      <c r="DL30" s="648">
        <v>1401266</v>
      </c>
      <c r="DM30" s="643"/>
      <c r="DN30" s="643"/>
      <c r="DO30" s="643"/>
      <c r="DP30" s="643"/>
      <c r="DQ30" s="643"/>
      <c r="DR30" s="643"/>
      <c r="DS30" s="643"/>
      <c r="DT30" s="643"/>
      <c r="DU30" s="643"/>
      <c r="DV30" s="644"/>
      <c r="DW30" s="645">
        <v>13.6</v>
      </c>
      <c r="DX30" s="663"/>
      <c r="DY30" s="663"/>
      <c r="DZ30" s="663"/>
      <c r="EA30" s="663"/>
      <c r="EB30" s="663"/>
      <c r="EC30" s="684"/>
    </row>
    <row r="31" spans="2:133" ht="11.25" customHeight="1" x14ac:dyDescent="0.15">
      <c r="B31" s="639" t="s">
        <v>309</v>
      </c>
      <c r="C31" s="640"/>
      <c r="D31" s="640"/>
      <c r="E31" s="640"/>
      <c r="F31" s="640"/>
      <c r="G31" s="640"/>
      <c r="H31" s="640"/>
      <c r="I31" s="640"/>
      <c r="J31" s="640"/>
      <c r="K31" s="640"/>
      <c r="L31" s="640"/>
      <c r="M31" s="640"/>
      <c r="N31" s="640"/>
      <c r="O31" s="640"/>
      <c r="P31" s="640"/>
      <c r="Q31" s="641"/>
      <c r="R31" s="642">
        <v>6721158</v>
      </c>
      <c r="S31" s="643"/>
      <c r="T31" s="643"/>
      <c r="U31" s="643"/>
      <c r="V31" s="643"/>
      <c r="W31" s="643"/>
      <c r="X31" s="643"/>
      <c r="Y31" s="644"/>
      <c r="Z31" s="675">
        <v>30.5</v>
      </c>
      <c r="AA31" s="675"/>
      <c r="AB31" s="675"/>
      <c r="AC31" s="675"/>
      <c r="AD31" s="676" t="s">
        <v>129</v>
      </c>
      <c r="AE31" s="676"/>
      <c r="AF31" s="676"/>
      <c r="AG31" s="676"/>
      <c r="AH31" s="676"/>
      <c r="AI31" s="676"/>
      <c r="AJ31" s="676"/>
      <c r="AK31" s="676"/>
      <c r="AL31" s="645" t="s">
        <v>129</v>
      </c>
      <c r="AM31" s="646"/>
      <c r="AN31" s="646"/>
      <c r="AO31" s="677"/>
      <c r="AP31" s="716" t="s">
        <v>310</v>
      </c>
      <c r="AQ31" s="717"/>
      <c r="AR31" s="717"/>
      <c r="AS31" s="717"/>
      <c r="AT31" s="722" t="s">
        <v>311</v>
      </c>
      <c r="AU31" s="231"/>
      <c r="AV31" s="231"/>
      <c r="AW31" s="231"/>
      <c r="AX31" s="708" t="s">
        <v>186</v>
      </c>
      <c r="AY31" s="709"/>
      <c r="AZ31" s="709"/>
      <c r="BA31" s="709"/>
      <c r="BB31" s="709"/>
      <c r="BC31" s="709"/>
      <c r="BD31" s="709"/>
      <c r="BE31" s="709"/>
      <c r="BF31" s="710"/>
      <c r="BG31" s="711">
        <v>99.1</v>
      </c>
      <c r="BH31" s="712"/>
      <c r="BI31" s="712"/>
      <c r="BJ31" s="712"/>
      <c r="BK31" s="712"/>
      <c r="BL31" s="712"/>
      <c r="BM31" s="713">
        <v>95</v>
      </c>
      <c r="BN31" s="712"/>
      <c r="BO31" s="712"/>
      <c r="BP31" s="712"/>
      <c r="BQ31" s="714"/>
      <c r="BR31" s="711">
        <v>98.9</v>
      </c>
      <c r="BS31" s="712"/>
      <c r="BT31" s="712"/>
      <c r="BU31" s="712"/>
      <c r="BV31" s="712"/>
      <c r="BW31" s="712"/>
      <c r="BX31" s="713">
        <v>94</v>
      </c>
      <c r="BY31" s="712"/>
      <c r="BZ31" s="712"/>
      <c r="CA31" s="712"/>
      <c r="CB31" s="714"/>
      <c r="CD31" s="732"/>
      <c r="CE31" s="733"/>
      <c r="CF31" s="681" t="s">
        <v>312</v>
      </c>
      <c r="CG31" s="682"/>
      <c r="CH31" s="682"/>
      <c r="CI31" s="682"/>
      <c r="CJ31" s="682"/>
      <c r="CK31" s="682"/>
      <c r="CL31" s="682"/>
      <c r="CM31" s="682"/>
      <c r="CN31" s="682"/>
      <c r="CO31" s="682"/>
      <c r="CP31" s="682"/>
      <c r="CQ31" s="683"/>
      <c r="CR31" s="642">
        <v>64779</v>
      </c>
      <c r="CS31" s="661"/>
      <c r="CT31" s="661"/>
      <c r="CU31" s="661"/>
      <c r="CV31" s="661"/>
      <c r="CW31" s="661"/>
      <c r="CX31" s="661"/>
      <c r="CY31" s="662"/>
      <c r="CZ31" s="645">
        <v>0.3</v>
      </c>
      <c r="DA31" s="663"/>
      <c r="DB31" s="663"/>
      <c r="DC31" s="664"/>
      <c r="DD31" s="648">
        <v>64624</v>
      </c>
      <c r="DE31" s="661"/>
      <c r="DF31" s="661"/>
      <c r="DG31" s="661"/>
      <c r="DH31" s="661"/>
      <c r="DI31" s="661"/>
      <c r="DJ31" s="661"/>
      <c r="DK31" s="662"/>
      <c r="DL31" s="648">
        <v>64624</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25" t="s">
        <v>313</v>
      </c>
      <c r="C32" s="726"/>
      <c r="D32" s="726"/>
      <c r="E32" s="726"/>
      <c r="F32" s="726"/>
      <c r="G32" s="726"/>
      <c r="H32" s="726"/>
      <c r="I32" s="726"/>
      <c r="J32" s="726"/>
      <c r="K32" s="726"/>
      <c r="L32" s="726"/>
      <c r="M32" s="726"/>
      <c r="N32" s="726"/>
      <c r="O32" s="726"/>
      <c r="P32" s="726"/>
      <c r="Q32" s="727"/>
      <c r="R32" s="642" t="s">
        <v>129</v>
      </c>
      <c r="S32" s="643"/>
      <c r="T32" s="643"/>
      <c r="U32" s="643"/>
      <c r="V32" s="643"/>
      <c r="W32" s="643"/>
      <c r="X32" s="643"/>
      <c r="Y32" s="644"/>
      <c r="Z32" s="675" t="s">
        <v>129</v>
      </c>
      <c r="AA32" s="675"/>
      <c r="AB32" s="675"/>
      <c r="AC32" s="675"/>
      <c r="AD32" s="676" t="s">
        <v>233</v>
      </c>
      <c r="AE32" s="676"/>
      <c r="AF32" s="676"/>
      <c r="AG32" s="676"/>
      <c r="AH32" s="676"/>
      <c r="AI32" s="676"/>
      <c r="AJ32" s="676"/>
      <c r="AK32" s="676"/>
      <c r="AL32" s="645" t="s">
        <v>129</v>
      </c>
      <c r="AM32" s="646"/>
      <c r="AN32" s="646"/>
      <c r="AO32" s="677"/>
      <c r="AP32" s="718"/>
      <c r="AQ32" s="719"/>
      <c r="AR32" s="719"/>
      <c r="AS32" s="719"/>
      <c r="AT32" s="723"/>
      <c r="AU32" s="230" t="s">
        <v>314</v>
      </c>
      <c r="AV32" s="230"/>
      <c r="AW32" s="230"/>
      <c r="AX32" s="639" t="s">
        <v>315</v>
      </c>
      <c r="AY32" s="640"/>
      <c r="AZ32" s="640"/>
      <c r="BA32" s="640"/>
      <c r="BB32" s="640"/>
      <c r="BC32" s="640"/>
      <c r="BD32" s="640"/>
      <c r="BE32" s="640"/>
      <c r="BF32" s="641"/>
      <c r="BG32" s="715">
        <v>99</v>
      </c>
      <c r="BH32" s="661"/>
      <c r="BI32" s="661"/>
      <c r="BJ32" s="661"/>
      <c r="BK32" s="661"/>
      <c r="BL32" s="661"/>
      <c r="BM32" s="646">
        <v>98.5</v>
      </c>
      <c r="BN32" s="707"/>
      <c r="BO32" s="707"/>
      <c r="BP32" s="707"/>
      <c r="BQ32" s="688"/>
      <c r="BR32" s="715">
        <v>99.1</v>
      </c>
      <c r="BS32" s="661"/>
      <c r="BT32" s="661"/>
      <c r="BU32" s="661"/>
      <c r="BV32" s="661"/>
      <c r="BW32" s="661"/>
      <c r="BX32" s="646">
        <v>98.3</v>
      </c>
      <c r="BY32" s="707"/>
      <c r="BZ32" s="707"/>
      <c r="CA32" s="707"/>
      <c r="CB32" s="688"/>
      <c r="CD32" s="734"/>
      <c r="CE32" s="735"/>
      <c r="CF32" s="681" t="s">
        <v>316</v>
      </c>
      <c r="CG32" s="682"/>
      <c r="CH32" s="682"/>
      <c r="CI32" s="682"/>
      <c r="CJ32" s="682"/>
      <c r="CK32" s="682"/>
      <c r="CL32" s="682"/>
      <c r="CM32" s="682"/>
      <c r="CN32" s="682"/>
      <c r="CO32" s="682"/>
      <c r="CP32" s="682"/>
      <c r="CQ32" s="683"/>
      <c r="CR32" s="642" t="s">
        <v>233</v>
      </c>
      <c r="CS32" s="643"/>
      <c r="CT32" s="643"/>
      <c r="CU32" s="643"/>
      <c r="CV32" s="643"/>
      <c r="CW32" s="643"/>
      <c r="CX32" s="643"/>
      <c r="CY32" s="644"/>
      <c r="CZ32" s="645" t="s">
        <v>233</v>
      </c>
      <c r="DA32" s="663"/>
      <c r="DB32" s="663"/>
      <c r="DC32" s="664"/>
      <c r="DD32" s="648" t="s">
        <v>129</v>
      </c>
      <c r="DE32" s="643"/>
      <c r="DF32" s="643"/>
      <c r="DG32" s="643"/>
      <c r="DH32" s="643"/>
      <c r="DI32" s="643"/>
      <c r="DJ32" s="643"/>
      <c r="DK32" s="644"/>
      <c r="DL32" s="648" t="s">
        <v>233</v>
      </c>
      <c r="DM32" s="643"/>
      <c r="DN32" s="643"/>
      <c r="DO32" s="643"/>
      <c r="DP32" s="643"/>
      <c r="DQ32" s="643"/>
      <c r="DR32" s="643"/>
      <c r="DS32" s="643"/>
      <c r="DT32" s="643"/>
      <c r="DU32" s="643"/>
      <c r="DV32" s="644"/>
      <c r="DW32" s="645" t="s">
        <v>233</v>
      </c>
      <c r="DX32" s="663"/>
      <c r="DY32" s="663"/>
      <c r="DZ32" s="663"/>
      <c r="EA32" s="663"/>
      <c r="EB32" s="663"/>
      <c r="EC32" s="684"/>
    </row>
    <row r="33" spans="2:133" ht="11.25" customHeight="1" x14ac:dyDescent="0.15">
      <c r="B33" s="639" t="s">
        <v>317</v>
      </c>
      <c r="C33" s="640"/>
      <c r="D33" s="640"/>
      <c r="E33" s="640"/>
      <c r="F33" s="640"/>
      <c r="G33" s="640"/>
      <c r="H33" s="640"/>
      <c r="I33" s="640"/>
      <c r="J33" s="640"/>
      <c r="K33" s="640"/>
      <c r="L33" s="640"/>
      <c r="M33" s="640"/>
      <c r="N33" s="640"/>
      <c r="O33" s="640"/>
      <c r="P33" s="640"/>
      <c r="Q33" s="641"/>
      <c r="R33" s="642">
        <v>927994</v>
      </c>
      <c r="S33" s="643"/>
      <c r="T33" s="643"/>
      <c r="U33" s="643"/>
      <c r="V33" s="643"/>
      <c r="W33" s="643"/>
      <c r="X33" s="643"/>
      <c r="Y33" s="644"/>
      <c r="Z33" s="675">
        <v>4.2</v>
      </c>
      <c r="AA33" s="675"/>
      <c r="AB33" s="675"/>
      <c r="AC33" s="675"/>
      <c r="AD33" s="676" t="s">
        <v>233</v>
      </c>
      <c r="AE33" s="676"/>
      <c r="AF33" s="676"/>
      <c r="AG33" s="676"/>
      <c r="AH33" s="676"/>
      <c r="AI33" s="676"/>
      <c r="AJ33" s="676"/>
      <c r="AK33" s="676"/>
      <c r="AL33" s="645" t="s">
        <v>233</v>
      </c>
      <c r="AM33" s="646"/>
      <c r="AN33" s="646"/>
      <c r="AO33" s="677"/>
      <c r="AP33" s="720"/>
      <c r="AQ33" s="721"/>
      <c r="AR33" s="721"/>
      <c r="AS33" s="721"/>
      <c r="AT33" s="724"/>
      <c r="AU33" s="232"/>
      <c r="AV33" s="232"/>
      <c r="AW33" s="232"/>
      <c r="AX33" s="623" t="s">
        <v>318</v>
      </c>
      <c r="AY33" s="624"/>
      <c r="AZ33" s="624"/>
      <c r="BA33" s="624"/>
      <c r="BB33" s="624"/>
      <c r="BC33" s="624"/>
      <c r="BD33" s="624"/>
      <c r="BE33" s="624"/>
      <c r="BF33" s="625"/>
      <c r="BG33" s="706">
        <v>99.1</v>
      </c>
      <c r="BH33" s="627"/>
      <c r="BI33" s="627"/>
      <c r="BJ33" s="627"/>
      <c r="BK33" s="627"/>
      <c r="BL33" s="627"/>
      <c r="BM33" s="669">
        <v>92.8</v>
      </c>
      <c r="BN33" s="627"/>
      <c r="BO33" s="627"/>
      <c r="BP33" s="627"/>
      <c r="BQ33" s="671"/>
      <c r="BR33" s="706">
        <v>98.7</v>
      </c>
      <c r="BS33" s="627"/>
      <c r="BT33" s="627"/>
      <c r="BU33" s="627"/>
      <c r="BV33" s="627"/>
      <c r="BW33" s="627"/>
      <c r="BX33" s="669">
        <v>90.4</v>
      </c>
      <c r="BY33" s="627"/>
      <c r="BZ33" s="627"/>
      <c r="CA33" s="627"/>
      <c r="CB33" s="671"/>
      <c r="CD33" s="681" t="s">
        <v>319</v>
      </c>
      <c r="CE33" s="682"/>
      <c r="CF33" s="682"/>
      <c r="CG33" s="682"/>
      <c r="CH33" s="682"/>
      <c r="CI33" s="682"/>
      <c r="CJ33" s="682"/>
      <c r="CK33" s="682"/>
      <c r="CL33" s="682"/>
      <c r="CM33" s="682"/>
      <c r="CN33" s="682"/>
      <c r="CO33" s="682"/>
      <c r="CP33" s="682"/>
      <c r="CQ33" s="683"/>
      <c r="CR33" s="642">
        <v>11680113</v>
      </c>
      <c r="CS33" s="661"/>
      <c r="CT33" s="661"/>
      <c r="CU33" s="661"/>
      <c r="CV33" s="661"/>
      <c r="CW33" s="661"/>
      <c r="CX33" s="661"/>
      <c r="CY33" s="662"/>
      <c r="CZ33" s="645">
        <v>55</v>
      </c>
      <c r="DA33" s="663"/>
      <c r="DB33" s="663"/>
      <c r="DC33" s="664"/>
      <c r="DD33" s="648">
        <v>6778302</v>
      </c>
      <c r="DE33" s="661"/>
      <c r="DF33" s="661"/>
      <c r="DG33" s="661"/>
      <c r="DH33" s="661"/>
      <c r="DI33" s="661"/>
      <c r="DJ33" s="661"/>
      <c r="DK33" s="662"/>
      <c r="DL33" s="648">
        <v>3211033</v>
      </c>
      <c r="DM33" s="661"/>
      <c r="DN33" s="661"/>
      <c r="DO33" s="661"/>
      <c r="DP33" s="661"/>
      <c r="DQ33" s="661"/>
      <c r="DR33" s="661"/>
      <c r="DS33" s="661"/>
      <c r="DT33" s="661"/>
      <c r="DU33" s="661"/>
      <c r="DV33" s="662"/>
      <c r="DW33" s="645">
        <v>31.2</v>
      </c>
      <c r="DX33" s="663"/>
      <c r="DY33" s="663"/>
      <c r="DZ33" s="663"/>
      <c r="EA33" s="663"/>
      <c r="EB33" s="663"/>
      <c r="EC33" s="684"/>
    </row>
    <row r="34" spans="2:133" ht="11.25" customHeight="1" x14ac:dyDescent="0.15">
      <c r="B34" s="639" t="s">
        <v>320</v>
      </c>
      <c r="C34" s="640"/>
      <c r="D34" s="640"/>
      <c r="E34" s="640"/>
      <c r="F34" s="640"/>
      <c r="G34" s="640"/>
      <c r="H34" s="640"/>
      <c r="I34" s="640"/>
      <c r="J34" s="640"/>
      <c r="K34" s="640"/>
      <c r="L34" s="640"/>
      <c r="M34" s="640"/>
      <c r="N34" s="640"/>
      <c r="O34" s="640"/>
      <c r="P34" s="640"/>
      <c r="Q34" s="641"/>
      <c r="R34" s="642">
        <v>521764</v>
      </c>
      <c r="S34" s="643"/>
      <c r="T34" s="643"/>
      <c r="U34" s="643"/>
      <c r="V34" s="643"/>
      <c r="W34" s="643"/>
      <c r="X34" s="643"/>
      <c r="Y34" s="644"/>
      <c r="Z34" s="675">
        <v>2.4</v>
      </c>
      <c r="AA34" s="675"/>
      <c r="AB34" s="675"/>
      <c r="AC34" s="675"/>
      <c r="AD34" s="676">
        <v>72724</v>
      </c>
      <c r="AE34" s="676"/>
      <c r="AF34" s="676"/>
      <c r="AG34" s="676"/>
      <c r="AH34" s="676"/>
      <c r="AI34" s="676"/>
      <c r="AJ34" s="676"/>
      <c r="AK34" s="676"/>
      <c r="AL34" s="645">
        <v>0.7</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3265404</v>
      </c>
      <c r="CS34" s="643"/>
      <c r="CT34" s="643"/>
      <c r="CU34" s="643"/>
      <c r="CV34" s="643"/>
      <c r="CW34" s="643"/>
      <c r="CX34" s="643"/>
      <c r="CY34" s="644"/>
      <c r="CZ34" s="645">
        <v>15.4</v>
      </c>
      <c r="DA34" s="663"/>
      <c r="DB34" s="663"/>
      <c r="DC34" s="664"/>
      <c r="DD34" s="648">
        <v>2746252</v>
      </c>
      <c r="DE34" s="643"/>
      <c r="DF34" s="643"/>
      <c r="DG34" s="643"/>
      <c r="DH34" s="643"/>
      <c r="DI34" s="643"/>
      <c r="DJ34" s="643"/>
      <c r="DK34" s="644"/>
      <c r="DL34" s="648">
        <v>1580483</v>
      </c>
      <c r="DM34" s="643"/>
      <c r="DN34" s="643"/>
      <c r="DO34" s="643"/>
      <c r="DP34" s="643"/>
      <c r="DQ34" s="643"/>
      <c r="DR34" s="643"/>
      <c r="DS34" s="643"/>
      <c r="DT34" s="643"/>
      <c r="DU34" s="643"/>
      <c r="DV34" s="644"/>
      <c r="DW34" s="645">
        <v>15.4</v>
      </c>
      <c r="DX34" s="663"/>
      <c r="DY34" s="663"/>
      <c r="DZ34" s="663"/>
      <c r="EA34" s="663"/>
      <c r="EB34" s="663"/>
      <c r="EC34" s="684"/>
    </row>
    <row r="35" spans="2:133" ht="11.25" customHeight="1" x14ac:dyDescent="0.15">
      <c r="B35" s="639" t="s">
        <v>322</v>
      </c>
      <c r="C35" s="640"/>
      <c r="D35" s="640"/>
      <c r="E35" s="640"/>
      <c r="F35" s="640"/>
      <c r="G35" s="640"/>
      <c r="H35" s="640"/>
      <c r="I35" s="640"/>
      <c r="J35" s="640"/>
      <c r="K35" s="640"/>
      <c r="L35" s="640"/>
      <c r="M35" s="640"/>
      <c r="N35" s="640"/>
      <c r="O35" s="640"/>
      <c r="P35" s="640"/>
      <c r="Q35" s="641"/>
      <c r="R35" s="642">
        <v>109139</v>
      </c>
      <c r="S35" s="643"/>
      <c r="T35" s="643"/>
      <c r="U35" s="643"/>
      <c r="V35" s="643"/>
      <c r="W35" s="643"/>
      <c r="X35" s="643"/>
      <c r="Y35" s="644"/>
      <c r="Z35" s="675">
        <v>0.5</v>
      </c>
      <c r="AA35" s="675"/>
      <c r="AB35" s="675"/>
      <c r="AC35" s="675"/>
      <c r="AD35" s="676" t="s">
        <v>129</v>
      </c>
      <c r="AE35" s="676"/>
      <c r="AF35" s="676"/>
      <c r="AG35" s="676"/>
      <c r="AH35" s="676"/>
      <c r="AI35" s="676"/>
      <c r="AJ35" s="676"/>
      <c r="AK35" s="676"/>
      <c r="AL35" s="645" t="s">
        <v>129</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189430</v>
      </c>
      <c r="CS35" s="661"/>
      <c r="CT35" s="661"/>
      <c r="CU35" s="661"/>
      <c r="CV35" s="661"/>
      <c r="CW35" s="661"/>
      <c r="CX35" s="661"/>
      <c r="CY35" s="662"/>
      <c r="CZ35" s="645">
        <v>0.9</v>
      </c>
      <c r="DA35" s="663"/>
      <c r="DB35" s="663"/>
      <c r="DC35" s="664"/>
      <c r="DD35" s="648">
        <v>129096</v>
      </c>
      <c r="DE35" s="661"/>
      <c r="DF35" s="661"/>
      <c r="DG35" s="661"/>
      <c r="DH35" s="661"/>
      <c r="DI35" s="661"/>
      <c r="DJ35" s="661"/>
      <c r="DK35" s="662"/>
      <c r="DL35" s="648">
        <v>129069</v>
      </c>
      <c r="DM35" s="661"/>
      <c r="DN35" s="661"/>
      <c r="DO35" s="661"/>
      <c r="DP35" s="661"/>
      <c r="DQ35" s="661"/>
      <c r="DR35" s="661"/>
      <c r="DS35" s="661"/>
      <c r="DT35" s="661"/>
      <c r="DU35" s="661"/>
      <c r="DV35" s="662"/>
      <c r="DW35" s="645">
        <v>1.3</v>
      </c>
      <c r="DX35" s="663"/>
      <c r="DY35" s="663"/>
      <c r="DZ35" s="663"/>
      <c r="EA35" s="663"/>
      <c r="EB35" s="663"/>
      <c r="EC35" s="684"/>
    </row>
    <row r="36" spans="2:133" ht="11.25" customHeight="1" x14ac:dyDescent="0.15">
      <c r="B36" s="639" t="s">
        <v>326</v>
      </c>
      <c r="C36" s="640"/>
      <c r="D36" s="640"/>
      <c r="E36" s="640"/>
      <c r="F36" s="640"/>
      <c r="G36" s="640"/>
      <c r="H36" s="640"/>
      <c r="I36" s="640"/>
      <c r="J36" s="640"/>
      <c r="K36" s="640"/>
      <c r="L36" s="640"/>
      <c r="M36" s="640"/>
      <c r="N36" s="640"/>
      <c r="O36" s="640"/>
      <c r="P36" s="640"/>
      <c r="Q36" s="641"/>
      <c r="R36" s="642">
        <v>579529</v>
      </c>
      <c r="S36" s="643"/>
      <c r="T36" s="643"/>
      <c r="U36" s="643"/>
      <c r="V36" s="643"/>
      <c r="W36" s="643"/>
      <c r="X36" s="643"/>
      <c r="Y36" s="644"/>
      <c r="Z36" s="675">
        <v>2.6</v>
      </c>
      <c r="AA36" s="675"/>
      <c r="AB36" s="675"/>
      <c r="AC36" s="675"/>
      <c r="AD36" s="676" t="s">
        <v>129</v>
      </c>
      <c r="AE36" s="676"/>
      <c r="AF36" s="676"/>
      <c r="AG36" s="676"/>
      <c r="AH36" s="676"/>
      <c r="AI36" s="676"/>
      <c r="AJ36" s="676"/>
      <c r="AK36" s="676"/>
      <c r="AL36" s="645" t="s">
        <v>129</v>
      </c>
      <c r="AM36" s="646"/>
      <c r="AN36" s="646"/>
      <c r="AO36" s="677"/>
      <c r="AP36" s="235"/>
      <c r="AQ36" s="694" t="s">
        <v>327</v>
      </c>
      <c r="AR36" s="695"/>
      <c r="AS36" s="695"/>
      <c r="AT36" s="695"/>
      <c r="AU36" s="695"/>
      <c r="AV36" s="695"/>
      <c r="AW36" s="695"/>
      <c r="AX36" s="695"/>
      <c r="AY36" s="696"/>
      <c r="AZ36" s="697">
        <v>1815944</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39275</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4976906</v>
      </c>
      <c r="CS36" s="643"/>
      <c r="CT36" s="643"/>
      <c r="CU36" s="643"/>
      <c r="CV36" s="643"/>
      <c r="CW36" s="643"/>
      <c r="CX36" s="643"/>
      <c r="CY36" s="644"/>
      <c r="CZ36" s="645">
        <v>23.4</v>
      </c>
      <c r="DA36" s="663"/>
      <c r="DB36" s="663"/>
      <c r="DC36" s="664"/>
      <c r="DD36" s="648">
        <v>1028577</v>
      </c>
      <c r="DE36" s="643"/>
      <c r="DF36" s="643"/>
      <c r="DG36" s="643"/>
      <c r="DH36" s="643"/>
      <c r="DI36" s="643"/>
      <c r="DJ36" s="643"/>
      <c r="DK36" s="644"/>
      <c r="DL36" s="648">
        <v>390075</v>
      </c>
      <c r="DM36" s="643"/>
      <c r="DN36" s="643"/>
      <c r="DO36" s="643"/>
      <c r="DP36" s="643"/>
      <c r="DQ36" s="643"/>
      <c r="DR36" s="643"/>
      <c r="DS36" s="643"/>
      <c r="DT36" s="643"/>
      <c r="DU36" s="643"/>
      <c r="DV36" s="644"/>
      <c r="DW36" s="645">
        <v>3.8</v>
      </c>
      <c r="DX36" s="663"/>
      <c r="DY36" s="663"/>
      <c r="DZ36" s="663"/>
      <c r="EA36" s="663"/>
      <c r="EB36" s="663"/>
      <c r="EC36" s="684"/>
    </row>
    <row r="37" spans="2:133" ht="11.25" customHeight="1" x14ac:dyDescent="0.15">
      <c r="B37" s="639" t="s">
        <v>330</v>
      </c>
      <c r="C37" s="640"/>
      <c r="D37" s="640"/>
      <c r="E37" s="640"/>
      <c r="F37" s="640"/>
      <c r="G37" s="640"/>
      <c r="H37" s="640"/>
      <c r="I37" s="640"/>
      <c r="J37" s="640"/>
      <c r="K37" s="640"/>
      <c r="L37" s="640"/>
      <c r="M37" s="640"/>
      <c r="N37" s="640"/>
      <c r="O37" s="640"/>
      <c r="P37" s="640"/>
      <c r="Q37" s="641"/>
      <c r="R37" s="642">
        <v>640416</v>
      </c>
      <c r="S37" s="643"/>
      <c r="T37" s="643"/>
      <c r="U37" s="643"/>
      <c r="V37" s="643"/>
      <c r="W37" s="643"/>
      <c r="X37" s="643"/>
      <c r="Y37" s="644"/>
      <c r="Z37" s="675">
        <v>2.9</v>
      </c>
      <c r="AA37" s="675"/>
      <c r="AB37" s="675"/>
      <c r="AC37" s="675"/>
      <c r="AD37" s="676" t="s">
        <v>129</v>
      </c>
      <c r="AE37" s="676"/>
      <c r="AF37" s="676"/>
      <c r="AG37" s="676"/>
      <c r="AH37" s="676"/>
      <c r="AI37" s="676"/>
      <c r="AJ37" s="676"/>
      <c r="AK37" s="676"/>
      <c r="AL37" s="645" t="s">
        <v>233</v>
      </c>
      <c r="AM37" s="646"/>
      <c r="AN37" s="646"/>
      <c r="AO37" s="677"/>
      <c r="AQ37" s="685" t="s">
        <v>331</v>
      </c>
      <c r="AR37" s="686"/>
      <c r="AS37" s="686"/>
      <c r="AT37" s="686"/>
      <c r="AU37" s="686"/>
      <c r="AV37" s="686"/>
      <c r="AW37" s="686"/>
      <c r="AX37" s="686"/>
      <c r="AY37" s="687"/>
      <c r="AZ37" s="642">
        <v>398488</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-14837</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68147</v>
      </c>
      <c r="CS37" s="661"/>
      <c r="CT37" s="661"/>
      <c r="CU37" s="661"/>
      <c r="CV37" s="661"/>
      <c r="CW37" s="661"/>
      <c r="CX37" s="661"/>
      <c r="CY37" s="662"/>
      <c r="CZ37" s="645">
        <v>0.3</v>
      </c>
      <c r="DA37" s="663"/>
      <c r="DB37" s="663"/>
      <c r="DC37" s="664"/>
      <c r="DD37" s="648">
        <v>58457</v>
      </c>
      <c r="DE37" s="661"/>
      <c r="DF37" s="661"/>
      <c r="DG37" s="661"/>
      <c r="DH37" s="661"/>
      <c r="DI37" s="661"/>
      <c r="DJ37" s="661"/>
      <c r="DK37" s="662"/>
      <c r="DL37" s="648">
        <v>56991</v>
      </c>
      <c r="DM37" s="661"/>
      <c r="DN37" s="661"/>
      <c r="DO37" s="661"/>
      <c r="DP37" s="661"/>
      <c r="DQ37" s="661"/>
      <c r="DR37" s="661"/>
      <c r="DS37" s="661"/>
      <c r="DT37" s="661"/>
      <c r="DU37" s="661"/>
      <c r="DV37" s="662"/>
      <c r="DW37" s="645">
        <v>0.6</v>
      </c>
      <c r="DX37" s="663"/>
      <c r="DY37" s="663"/>
      <c r="DZ37" s="663"/>
      <c r="EA37" s="663"/>
      <c r="EB37" s="663"/>
      <c r="EC37" s="684"/>
    </row>
    <row r="38" spans="2:133" ht="11.25" customHeight="1" x14ac:dyDescent="0.15">
      <c r="B38" s="639" t="s">
        <v>334</v>
      </c>
      <c r="C38" s="640"/>
      <c r="D38" s="640"/>
      <c r="E38" s="640"/>
      <c r="F38" s="640"/>
      <c r="G38" s="640"/>
      <c r="H38" s="640"/>
      <c r="I38" s="640"/>
      <c r="J38" s="640"/>
      <c r="K38" s="640"/>
      <c r="L38" s="640"/>
      <c r="M38" s="640"/>
      <c r="N38" s="640"/>
      <c r="O38" s="640"/>
      <c r="P38" s="640"/>
      <c r="Q38" s="641"/>
      <c r="R38" s="642">
        <v>302171</v>
      </c>
      <c r="S38" s="643"/>
      <c r="T38" s="643"/>
      <c r="U38" s="643"/>
      <c r="V38" s="643"/>
      <c r="W38" s="643"/>
      <c r="X38" s="643"/>
      <c r="Y38" s="644"/>
      <c r="Z38" s="675">
        <v>1.4</v>
      </c>
      <c r="AA38" s="675"/>
      <c r="AB38" s="675"/>
      <c r="AC38" s="675"/>
      <c r="AD38" s="676">
        <v>3243</v>
      </c>
      <c r="AE38" s="676"/>
      <c r="AF38" s="676"/>
      <c r="AG38" s="676"/>
      <c r="AH38" s="676"/>
      <c r="AI38" s="676"/>
      <c r="AJ38" s="676"/>
      <c r="AK38" s="676"/>
      <c r="AL38" s="645">
        <v>0</v>
      </c>
      <c r="AM38" s="646"/>
      <c r="AN38" s="646"/>
      <c r="AO38" s="677"/>
      <c r="AQ38" s="685" t="s">
        <v>335</v>
      </c>
      <c r="AR38" s="686"/>
      <c r="AS38" s="686"/>
      <c r="AT38" s="686"/>
      <c r="AU38" s="686"/>
      <c r="AV38" s="686"/>
      <c r="AW38" s="686"/>
      <c r="AX38" s="686"/>
      <c r="AY38" s="687"/>
      <c r="AZ38" s="642">
        <v>100139</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4555</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1317317</v>
      </c>
      <c r="CS38" s="643"/>
      <c r="CT38" s="643"/>
      <c r="CU38" s="643"/>
      <c r="CV38" s="643"/>
      <c r="CW38" s="643"/>
      <c r="CX38" s="643"/>
      <c r="CY38" s="644"/>
      <c r="CZ38" s="645">
        <v>6.2</v>
      </c>
      <c r="DA38" s="663"/>
      <c r="DB38" s="663"/>
      <c r="DC38" s="664"/>
      <c r="DD38" s="648">
        <v>1098711</v>
      </c>
      <c r="DE38" s="643"/>
      <c r="DF38" s="643"/>
      <c r="DG38" s="643"/>
      <c r="DH38" s="643"/>
      <c r="DI38" s="643"/>
      <c r="DJ38" s="643"/>
      <c r="DK38" s="644"/>
      <c r="DL38" s="648">
        <v>1067002</v>
      </c>
      <c r="DM38" s="643"/>
      <c r="DN38" s="643"/>
      <c r="DO38" s="643"/>
      <c r="DP38" s="643"/>
      <c r="DQ38" s="643"/>
      <c r="DR38" s="643"/>
      <c r="DS38" s="643"/>
      <c r="DT38" s="643"/>
      <c r="DU38" s="643"/>
      <c r="DV38" s="644"/>
      <c r="DW38" s="645">
        <v>10.4</v>
      </c>
      <c r="DX38" s="663"/>
      <c r="DY38" s="663"/>
      <c r="DZ38" s="663"/>
      <c r="EA38" s="663"/>
      <c r="EB38" s="663"/>
      <c r="EC38" s="684"/>
    </row>
    <row r="39" spans="2:133" ht="11.25" customHeight="1" x14ac:dyDescent="0.15">
      <c r="B39" s="639" t="s">
        <v>338</v>
      </c>
      <c r="C39" s="640"/>
      <c r="D39" s="640"/>
      <c r="E39" s="640"/>
      <c r="F39" s="640"/>
      <c r="G39" s="640"/>
      <c r="H39" s="640"/>
      <c r="I39" s="640"/>
      <c r="J39" s="640"/>
      <c r="K39" s="640"/>
      <c r="L39" s="640"/>
      <c r="M39" s="640"/>
      <c r="N39" s="640"/>
      <c r="O39" s="640"/>
      <c r="P39" s="640"/>
      <c r="Q39" s="641"/>
      <c r="R39" s="642">
        <v>1204400</v>
      </c>
      <c r="S39" s="643"/>
      <c r="T39" s="643"/>
      <c r="U39" s="643"/>
      <c r="V39" s="643"/>
      <c r="W39" s="643"/>
      <c r="X39" s="643"/>
      <c r="Y39" s="644"/>
      <c r="Z39" s="675">
        <v>5.5</v>
      </c>
      <c r="AA39" s="675"/>
      <c r="AB39" s="675"/>
      <c r="AC39" s="675"/>
      <c r="AD39" s="676" t="s">
        <v>233</v>
      </c>
      <c r="AE39" s="676"/>
      <c r="AF39" s="676"/>
      <c r="AG39" s="676"/>
      <c r="AH39" s="676"/>
      <c r="AI39" s="676"/>
      <c r="AJ39" s="676"/>
      <c r="AK39" s="676"/>
      <c r="AL39" s="645" t="s">
        <v>233</v>
      </c>
      <c r="AM39" s="646"/>
      <c r="AN39" s="646"/>
      <c r="AO39" s="677"/>
      <c r="AQ39" s="685" t="s">
        <v>339</v>
      </c>
      <c r="AR39" s="686"/>
      <c r="AS39" s="686"/>
      <c r="AT39" s="686"/>
      <c r="AU39" s="686"/>
      <c r="AV39" s="686"/>
      <c r="AW39" s="686"/>
      <c r="AX39" s="686"/>
      <c r="AY39" s="687"/>
      <c r="AZ39" s="642" t="s">
        <v>129</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7022</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1555932</v>
      </c>
      <c r="CS39" s="661"/>
      <c r="CT39" s="661"/>
      <c r="CU39" s="661"/>
      <c r="CV39" s="661"/>
      <c r="CW39" s="661"/>
      <c r="CX39" s="661"/>
      <c r="CY39" s="662"/>
      <c r="CZ39" s="645">
        <v>7.3</v>
      </c>
      <c r="DA39" s="663"/>
      <c r="DB39" s="663"/>
      <c r="DC39" s="664"/>
      <c r="DD39" s="648">
        <v>1516634</v>
      </c>
      <c r="DE39" s="661"/>
      <c r="DF39" s="661"/>
      <c r="DG39" s="661"/>
      <c r="DH39" s="661"/>
      <c r="DI39" s="661"/>
      <c r="DJ39" s="661"/>
      <c r="DK39" s="662"/>
      <c r="DL39" s="648" t="s">
        <v>129</v>
      </c>
      <c r="DM39" s="661"/>
      <c r="DN39" s="661"/>
      <c r="DO39" s="661"/>
      <c r="DP39" s="661"/>
      <c r="DQ39" s="661"/>
      <c r="DR39" s="661"/>
      <c r="DS39" s="661"/>
      <c r="DT39" s="661"/>
      <c r="DU39" s="661"/>
      <c r="DV39" s="662"/>
      <c r="DW39" s="645" t="s">
        <v>129</v>
      </c>
      <c r="DX39" s="663"/>
      <c r="DY39" s="663"/>
      <c r="DZ39" s="663"/>
      <c r="EA39" s="663"/>
      <c r="EB39" s="663"/>
      <c r="EC39" s="684"/>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233</v>
      </c>
      <c r="S40" s="643"/>
      <c r="T40" s="643"/>
      <c r="U40" s="643"/>
      <c r="V40" s="643"/>
      <c r="W40" s="643"/>
      <c r="X40" s="643"/>
      <c r="Y40" s="644"/>
      <c r="Z40" s="675" t="s">
        <v>233</v>
      </c>
      <c r="AA40" s="675"/>
      <c r="AB40" s="675"/>
      <c r="AC40" s="675"/>
      <c r="AD40" s="676" t="s">
        <v>129</v>
      </c>
      <c r="AE40" s="676"/>
      <c r="AF40" s="676"/>
      <c r="AG40" s="676"/>
      <c r="AH40" s="676"/>
      <c r="AI40" s="676"/>
      <c r="AJ40" s="676"/>
      <c r="AK40" s="676"/>
      <c r="AL40" s="645" t="s">
        <v>129</v>
      </c>
      <c r="AM40" s="646"/>
      <c r="AN40" s="646"/>
      <c r="AO40" s="677"/>
      <c r="AQ40" s="685" t="s">
        <v>343</v>
      </c>
      <c r="AR40" s="686"/>
      <c r="AS40" s="686"/>
      <c r="AT40" s="686"/>
      <c r="AU40" s="686"/>
      <c r="AV40" s="686"/>
      <c r="AW40" s="686"/>
      <c r="AX40" s="686"/>
      <c r="AY40" s="687"/>
      <c r="AZ40" s="642" t="s">
        <v>129</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96</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v>375124</v>
      </c>
      <c r="CS40" s="643"/>
      <c r="CT40" s="643"/>
      <c r="CU40" s="643"/>
      <c r="CV40" s="643"/>
      <c r="CW40" s="643"/>
      <c r="CX40" s="643"/>
      <c r="CY40" s="644"/>
      <c r="CZ40" s="645">
        <v>1.8</v>
      </c>
      <c r="DA40" s="663"/>
      <c r="DB40" s="663"/>
      <c r="DC40" s="664"/>
      <c r="DD40" s="648">
        <v>259032</v>
      </c>
      <c r="DE40" s="643"/>
      <c r="DF40" s="643"/>
      <c r="DG40" s="643"/>
      <c r="DH40" s="643"/>
      <c r="DI40" s="643"/>
      <c r="DJ40" s="643"/>
      <c r="DK40" s="644"/>
      <c r="DL40" s="648">
        <v>44404</v>
      </c>
      <c r="DM40" s="643"/>
      <c r="DN40" s="643"/>
      <c r="DO40" s="643"/>
      <c r="DP40" s="643"/>
      <c r="DQ40" s="643"/>
      <c r="DR40" s="643"/>
      <c r="DS40" s="643"/>
      <c r="DT40" s="643"/>
      <c r="DU40" s="643"/>
      <c r="DV40" s="644"/>
      <c r="DW40" s="645">
        <v>0.4</v>
      </c>
      <c r="DX40" s="663"/>
      <c r="DY40" s="663"/>
      <c r="DZ40" s="663"/>
      <c r="EA40" s="663"/>
      <c r="EB40" s="663"/>
      <c r="EC40" s="684"/>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129</v>
      </c>
      <c r="AA41" s="675"/>
      <c r="AB41" s="675"/>
      <c r="AC41" s="675"/>
      <c r="AD41" s="676" t="s">
        <v>129</v>
      </c>
      <c r="AE41" s="676"/>
      <c r="AF41" s="676"/>
      <c r="AG41" s="676"/>
      <c r="AH41" s="676"/>
      <c r="AI41" s="676"/>
      <c r="AJ41" s="676"/>
      <c r="AK41" s="676"/>
      <c r="AL41" s="645" t="s">
        <v>129</v>
      </c>
      <c r="AM41" s="646"/>
      <c r="AN41" s="646"/>
      <c r="AO41" s="677"/>
      <c r="AQ41" s="685" t="s">
        <v>348</v>
      </c>
      <c r="AR41" s="686"/>
      <c r="AS41" s="686"/>
      <c r="AT41" s="686"/>
      <c r="AU41" s="686"/>
      <c r="AV41" s="686"/>
      <c r="AW41" s="686"/>
      <c r="AX41" s="686"/>
      <c r="AY41" s="687"/>
      <c r="AZ41" s="642">
        <v>258201</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v>1</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233</v>
      </c>
      <c r="CS41" s="661"/>
      <c r="CT41" s="661"/>
      <c r="CU41" s="661"/>
      <c r="CV41" s="661"/>
      <c r="CW41" s="661"/>
      <c r="CX41" s="661"/>
      <c r="CY41" s="662"/>
      <c r="CZ41" s="645" t="s">
        <v>233</v>
      </c>
      <c r="DA41" s="663"/>
      <c r="DB41" s="663"/>
      <c r="DC41" s="664"/>
      <c r="DD41" s="648" t="s">
        <v>233</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449900</v>
      </c>
      <c r="S42" s="643"/>
      <c r="T42" s="643"/>
      <c r="U42" s="643"/>
      <c r="V42" s="643"/>
      <c r="W42" s="643"/>
      <c r="X42" s="643"/>
      <c r="Y42" s="644"/>
      <c r="Z42" s="675">
        <v>2</v>
      </c>
      <c r="AA42" s="675"/>
      <c r="AB42" s="675"/>
      <c r="AC42" s="675"/>
      <c r="AD42" s="676" t="s">
        <v>129</v>
      </c>
      <c r="AE42" s="676"/>
      <c r="AF42" s="676"/>
      <c r="AG42" s="676"/>
      <c r="AH42" s="676"/>
      <c r="AI42" s="676"/>
      <c r="AJ42" s="676"/>
      <c r="AK42" s="676"/>
      <c r="AL42" s="645" t="s">
        <v>129</v>
      </c>
      <c r="AM42" s="646"/>
      <c r="AN42" s="646"/>
      <c r="AO42" s="677"/>
      <c r="AQ42" s="678" t="s">
        <v>352</v>
      </c>
      <c r="AR42" s="679"/>
      <c r="AS42" s="679"/>
      <c r="AT42" s="679"/>
      <c r="AU42" s="679"/>
      <c r="AV42" s="679"/>
      <c r="AW42" s="679"/>
      <c r="AX42" s="679"/>
      <c r="AY42" s="680"/>
      <c r="AZ42" s="626">
        <v>1059116</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340</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2390280</v>
      </c>
      <c r="CS42" s="643"/>
      <c r="CT42" s="643"/>
      <c r="CU42" s="643"/>
      <c r="CV42" s="643"/>
      <c r="CW42" s="643"/>
      <c r="CX42" s="643"/>
      <c r="CY42" s="644"/>
      <c r="CZ42" s="645">
        <v>11.2</v>
      </c>
      <c r="DA42" s="646"/>
      <c r="DB42" s="646"/>
      <c r="DC42" s="647"/>
      <c r="DD42" s="648">
        <v>752682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22068431</v>
      </c>
      <c r="S43" s="665"/>
      <c r="T43" s="665"/>
      <c r="U43" s="665"/>
      <c r="V43" s="665"/>
      <c r="W43" s="665"/>
      <c r="X43" s="665"/>
      <c r="Y43" s="666"/>
      <c r="Z43" s="667">
        <v>100</v>
      </c>
      <c r="AA43" s="667"/>
      <c r="AB43" s="667"/>
      <c r="AC43" s="667"/>
      <c r="AD43" s="668">
        <v>9826032</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60873</v>
      </c>
      <c r="CS43" s="661"/>
      <c r="CT43" s="661"/>
      <c r="CU43" s="661"/>
      <c r="CV43" s="661"/>
      <c r="CW43" s="661"/>
      <c r="CX43" s="661"/>
      <c r="CY43" s="662"/>
      <c r="CZ43" s="645">
        <v>0.3</v>
      </c>
      <c r="DA43" s="663"/>
      <c r="DB43" s="663"/>
      <c r="DC43" s="664"/>
      <c r="DD43" s="648">
        <v>60873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357</v>
      </c>
      <c r="CG44" s="640"/>
      <c r="CH44" s="640"/>
      <c r="CI44" s="640"/>
      <c r="CJ44" s="640"/>
      <c r="CK44" s="640"/>
      <c r="CL44" s="640"/>
      <c r="CM44" s="640"/>
      <c r="CN44" s="640"/>
      <c r="CO44" s="640"/>
      <c r="CP44" s="640"/>
      <c r="CQ44" s="641"/>
      <c r="CR44" s="642">
        <v>2192649</v>
      </c>
      <c r="CS44" s="643"/>
      <c r="CT44" s="643"/>
      <c r="CU44" s="643"/>
      <c r="CV44" s="643"/>
      <c r="CW44" s="643"/>
      <c r="CX44" s="643"/>
      <c r="CY44" s="644"/>
      <c r="CZ44" s="645">
        <v>10.3</v>
      </c>
      <c r="DA44" s="646"/>
      <c r="DB44" s="646"/>
      <c r="DC44" s="647"/>
      <c r="DD44" s="648">
        <v>674094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759201</v>
      </c>
      <c r="CS45" s="661"/>
      <c r="CT45" s="661"/>
      <c r="CU45" s="661"/>
      <c r="CV45" s="661"/>
      <c r="CW45" s="661"/>
      <c r="CX45" s="661"/>
      <c r="CY45" s="662"/>
      <c r="CZ45" s="645">
        <v>3.6</v>
      </c>
      <c r="DA45" s="663"/>
      <c r="DB45" s="663"/>
      <c r="DC45" s="664"/>
      <c r="DD45" s="648">
        <v>146434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1400059</v>
      </c>
      <c r="CS46" s="643"/>
      <c r="CT46" s="643"/>
      <c r="CU46" s="643"/>
      <c r="CV46" s="643"/>
      <c r="CW46" s="643"/>
      <c r="CX46" s="643"/>
      <c r="CY46" s="644"/>
      <c r="CZ46" s="645">
        <v>6.6</v>
      </c>
      <c r="DA46" s="646"/>
      <c r="DB46" s="646"/>
      <c r="DC46" s="647"/>
      <c r="DD46" s="648">
        <v>499718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197631</v>
      </c>
      <c r="CS47" s="661"/>
      <c r="CT47" s="661"/>
      <c r="CU47" s="661"/>
      <c r="CV47" s="661"/>
      <c r="CW47" s="661"/>
      <c r="CX47" s="661"/>
      <c r="CY47" s="662"/>
      <c r="CZ47" s="645">
        <v>0.9</v>
      </c>
      <c r="DA47" s="663"/>
      <c r="DB47" s="663"/>
      <c r="DC47" s="664"/>
      <c r="DD47" s="648">
        <v>78588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129</v>
      </c>
      <c r="CS48" s="643"/>
      <c r="CT48" s="643"/>
      <c r="CU48" s="643"/>
      <c r="CV48" s="643"/>
      <c r="CW48" s="643"/>
      <c r="CX48" s="643"/>
      <c r="CY48" s="644"/>
      <c r="CZ48" s="645" t="s">
        <v>129</v>
      </c>
      <c r="DA48" s="646"/>
      <c r="DB48" s="646"/>
      <c r="DC48" s="647"/>
      <c r="DD48" s="648" t="s">
        <v>129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21251675</v>
      </c>
      <c r="CS49" s="627"/>
      <c r="CT49" s="627"/>
      <c r="CU49" s="627"/>
      <c r="CV49" s="627"/>
      <c r="CW49" s="627"/>
      <c r="CX49" s="627"/>
      <c r="CY49" s="628"/>
      <c r="CZ49" s="629">
        <v>100</v>
      </c>
      <c r="DA49" s="630"/>
      <c r="DB49" s="630"/>
      <c r="DC49" s="631"/>
      <c r="DD49" s="632">
        <v>12944892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f8E5Oe2ozOqyNd3shAylxbJp8iXBKitP2y1cc8rtxwrbgVjMJustK/tIznYXJcVlhDWeH+A7iMNCJ16GmO2V1w==" saltValue="T8ARyk/WzTd2RT8VMbe2H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8" t="s">
        <v>367</v>
      </c>
      <c r="DK2" s="1169"/>
      <c r="DL2" s="1169"/>
      <c r="DM2" s="1169"/>
      <c r="DN2" s="1169"/>
      <c r="DO2" s="1170"/>
      <c r="DP2" s="251"/>
      <c r="DQ2" s="1168" t="s">
        <v>368</v>
      </c>
      <c r="DR2" s="1169"/>
      <c r="DS2" s="1169"/>
      <c r="DT2" s="1169"/>
      <c r="DU2" s="1169"/>
      <c r="DV2" s="1169"/>
      <c r="DW2" s="1169"/>
      <c r="DX2" s="1169"/>
      <c r="DY2" s="1169"/>
      <c r="DZ2" s="1170"/>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1"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6" t="s">
        <v>385</v>
      </c>
      <c r="DH5" s="1157"/>
      <c r="DI5" s="1157"/>
      <c r="DJ5" s="1157"/>
      <c r="DK5" s="1158"/>
      <c r="DL5" s="1156" t="s">
        <v>386</v>
      </c>
      <c r="DM5" s="1157"/>
      <c r="DN5" s="1157"/>
      <c r="DO5" s="1157"/>
      <c r="DP5" s="1158"/>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2"/>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9"/>
      <c r="DH6" s="1160"/>
      <c r="DI6" s="1160"/>
      <c r="DJ6" s="1160"/>
      <c r="DK6" s="1161"/>
      <c r="DL6" s="1159"/>
      <c r="DM6" s="1160"/>
      <c r="DN6" s="1160"/>
      <c r="DO6" s="1160"/>
      <c r="DP6" s="1161"/>
      <c r="DQ6" s="1061"/>
      <c r="DR6" s="1062"/>
      <c r="DS6" s="1062"/>
      <c r="DT6" s="1062"/>
      <c r="DU6" s="1063"/>
      <c r="DV6" s="1061"/>
      <c r="DW6" s="1062"/>
      <c r="DX6" s="1062"/>
      <c r="DY6" s="1062"/>
      <c r="DZ6" s="1075"/>
      <c r="EA6" s="256"/>
    </row>
    <row r="7" spans="1:131" s="257" customFormat="1" ht="105.75" customHeight="1" thickTop="1" x14ac:dyDescent="0.15">
      <c r="A7" s="260">
        <v>1</v>
      </c>
      <c r="B7" s="1107" t="s">
        <v>388</v>
      </c>
      <c r="C7" s="1108"/>
      <c r="D7" s="1108"/>
      <c r="E7" s="1108"/>
      <c r="F7" s="1108"/>
      <c r="G7" s="1108"/>
      <c r="H7" s="1108"/>
      <c r="I7" s="1108"/>
      <c r="J7" s="1108"/>
      <c r="K7" s="1108"/>
      <c r="L7" s="1108"/>
      <c r="M7" s="1108"/>
      <c r="N7" s="1108"/>
      <c r="O7" s="1108"/>
      <c r="P7" s="1109"/>
      <c r="Q7" s="1162">
        <v>22068</v>
      </c>
      <c r="R7" s="1163"/>
      <c r="S7" s="1163"/>
      <c r="T7" s="1163"/>
      <c r="U7" s="1163"/>
      <c r="V7" s="1163">
        <v>21252</v>
      </c>
      <c r="W7" s="1163"/>
      <c r="X7" s="1163"/>
      <c r="Y7" s="1163"/>
      <c r="Z7" s="1163"/>
      <c r="AA7" s="1163">
        <v>817</v>
      </c>
      <c r="AB7" s="1163"/>
      <c r="AC7" s="1163"/>
      <c r="AD7" s="1163"/>
      <c r="AE7" s="1164"/>
      <c r="AF7" s="1165">
        <v>518</v>
      </c>
      <c r="AG7" s="1166"/>
      <c r="AH7" s="1166"/>
      <c r="AI7" s="1166"/>
      <c r="AJ7" s="1167"/>
      <c r="AK7" s="1148">
        <v>580</v>
      </c>
      <c r="AL7" s="1149"/>
      <c r="AM7" s="1149"/>
      <c r="AN7" s="1149"/>
      <c r="AO7" s="1149"/>
      <c r="AP7" s="1149">
        <v>13666</v>
      </c>
      <c r="AQ7" s="1149"/>
      <c r="AR7" s="1149"/>
      <c r="AS7" s="1149"/>
      <c r="AT7" s="1149"/>
      <c r="AU7" s="1150" t="s">
        <v>600</v>
      </c>
      <c r="AV7" s="1151"/>
      <c r="AW7" s="1151"/>
      <c r="AX7" s="1151"/>
      <c r="AY7" s="1152"/>
      <c r="AZ7" s="254"/>
      <c r="BA7" s="254"/>
      <c r="BB7" s="254"/>
      <c r="BC7" s="254"/>
      <c r="BD7" s="254"/>
      <c r="BE7" s="255"/>
      <c r="BF7" s="255"/>
      <c r="BG7" s="255"/>
      <c r="BH7" s="255"/>
      <c r="BI7" s="255"/>
      <c r="BJ7" s="255"/>
      <c r="BK7" s="255"/>
      <c r="BL7" s="255"/>
      <c r="BM7" s="255"/>
      <c r="BN7" s="255"/>
      <c r="BO7" s="255"/>
      <c r="BP7" s="255"/>
      <c r="BQ7" s="261">
        <v>1</v>
      </c>
      <c r="BR7" s="262" t="s">
        <v>607</v>
      </c>
      <c r="BS7" s="1153" t="s">
        <v>598</v>
      </c>
      <c r="BT7" s="1154"/>
      <c r="BU7" s="1154"/>
      <c r="BV7" s="1154"/>
      <c r="BW7" s="1154"/>
      <c r="BX7" s="1154"/>
      <c r="BY7" s="1154"/>
      <c r="BZ7" s="1154"/>
      <c r="CA7" s="1154"/>
      <c r="CB7" s="1154"/>
      <c r="CC7" s="1154"/>
      <c r="CD7" s="1154"/>
      <c r="CE7" s="1154"/>
      <c r="CF7" s="1154"/>
      <c r="CG7" s="1155"/>
      <c r="CH7" s="1145">
        <v>0</v>
      </c>
      <c r="CI7" s="1146"/>
      <c r="CJ7" s="1146"/>
      <c r="CK7" s="1146"/>
      <c r="CL7" s="1147"/>
      <c r="CM7" s="1145">
        <v>22</v>
      </c>
      <c r="CN7" s="1146"/>
      <c r="CO7" s="1146"/>
      <c r="CP7" s="1146"/>
      <c r="CQ7" s="1147"/>
      <c r="CR7" s="1145">
        <v>5</v>
      </c>
      <c r="CS7" s="1146"/>
      <c r="CT7" s="1146"/>
      <c r="CU7" s="1146"/>
      <c r="CV7" s="1147"/>
      <c r="CW7" s="1145" t="s">
        <v>597</v>
      </c>
      <c r="CX7" s="1146"/>
      <c r="CY7" s="1146"/>
      <c r="CZ7" s="1146"/>
      <c r="DA7" s="1147"/>
      <c r="DB7" s="1145" t="s">
        <v>597</v>
      </c>
      <c r="DC7" s="1146"/>
      <c r="DD7" s="1146"/>
      <c r="DE7" s="1146"/>
      <c r="DF7" s="1147"/>
      <c r="DG7" s="1145" t="s">
        <v>597</v>
      </c>
      <c r="DH7" s="1146"/>
      <c r="DI7" s="1146"/>
      <c r="DJ7" s="1146"/>
      <c r="DK7" s="1147"/>
      <c r="DL7" s="1145" t="s">
        <v>597</v>
      </c>
      <c r="DM7" s="1146"/>
      <c r="DN7" s="1146"/>
      <c r="DO7" s="1146"/>
      <c r="DP7" s="1147"/>
      <c r="DQ7" s="1145" t="s">
        <v>597</v>
      </c>
      <c r="DR7" s="1146"/>
      <c r="DS7" s="1146"/>
      <c r="DT7" s="1146"/>
      <c r="DU7" s="1147"/>
      <c r="DV7" s="1173"/>
      <c r="DW7" s="1174"/>
      <c r="DX7" s="1174"/>
      <c r="DY7" s="1174"/>
      <c r="DZ7" s="1175"/>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599</v>
      </c>
      <c r="BT8" s="1072"/>
      <c r="BU8" s="1072"/>
      <c r="BV8" s="1072"/>
      <c r="BW8" s="1072"/>
      <c r="BX8" s="1072"/>
      <c r="BY8" s="1072"/>
      <c r="BZ8" s="1072"/>
      <c r="CA8" s="1072"/>
      <c r="CB8" s="1072"/>
      <c r="CC8" s="1072"/>
      <c r="CD8" s="1072"/>
      <c r="CE8" s="1072"/>
      <c r="CF8" s="1072"/>
      <c r="CG8" s="1073"/>
      <c r="CH8" s="1046">
        <v>3</v>
      </c>
      <c r="CI8" s="1047"/>
      <c r="CJ8" s="1047"/>
      <c r="CK8" s="1047"/>
      <c r="CL8" s="1048"/>
      <c r="CM8" s="1046">
        <v>43</v>
      </c>
      <c r="CN8" s="1047"/>
      <c r="CO8" s="1047"/>
      <c r="CP8" s="1047"/>
      <c r="CQ8" s="1048"/>
      <c r="CR8" s="1046">
        <v>8</v>
      </c>
      <c r="CS8" s="1047"/>
      <c r="CT8" s="1047"/>
      <c r="CU8" s="1047"/>
      <c r="CV8" s="1048"/>
      <c r="CW8" s="1046">
        <v>6</v>
      </c>
      <c r="CX8" s="1047"/>
      <c r="CY8" s="1047"/>
      <c r="CZ8" s="1047"/>
      <c r="DA8" s="1048"/>
      <c r="DB8" s="1046" t="s">
        <v>516</v>
      </c>
      <c r="DC8" s="1047"/>
      <c r="DD8" s="1047"/>
      <c r="DE8" s="1047"/>
      <c r="DF8" s="1048"/>
      <c r="DG8" s="1046" t="s">
        <v>516</v>
      </c>
      <c r="DH8" s="1047"/>
      <c r="DI8" s="1047"/>
      <c r="DJ8" s="1047"/>
      <c r="DK8" s="1048"/>
      <c r="DL8" s="1046" t="s">
        <v>516</v>
      </c>
      <c r="DM8" s="1047"/>
      <c r="DN8" s="1047"/>
      <c r="DO8" s="1047"/>
      <c r="DP8" s="1048"/>
      <c r="DQ8" s="1046" t="s">
        <v>516</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389</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5">
        <v>22068</v>
      </c>
      <c r="R23" s="1126"/>
      <c r="S23" s="1126"/>
      <c r="T23" s="1126"/>
      <c r="U23" s="1126"/>
      <c r="V23" s="1126">
        <v>21252</v>
      </c>
      <c r="W23" s="1126"/>
      <c r="X23" s="1126"/>
      <c r="Y23" s="1126"/>
      <c r="Z23" s="1126"/>
      <c r="AA23" s="1126">
        <v>817</v>
      </c>
      <c r="AB23" s="1126"/>
      <c r="AC23" s="1126"/>
      <c r="AD23" s="1126"/>
      <c r="AE23" s="1127"/>
      <c r="AF23" s="1128">
        <v>518</v>
      </c>
      <c r="AG23" s="1126"/>
      <c r="AH23" s="1126"/>
      <c r="AI23" s="1126"/>
      <c r="AJ23" s="1129"/>
      <c r="AK23" s="1130"/>
      <c r="AL23" s="1131"/>
      <c r="AM23" s="1131"/>
      <c r="AN23" s="1131"/>
      <c r="AO23" s="1131"/>
      <c r="AP23" s="1126">
        <v>13666</v>
      </c>
      <c r="AQ23" s="1126"/>
      <c r="AR23" s="1126"/>
      <c r="AS23" s="1126"/>
      <c r="AT23" s="1126"/>
      <c r="AU23" s="1132"/>
      <c r="AV23" s="1132"/>
      <c r="AW23" s="1132"/>
      <c r="AX23" s="1132"/>
      <c r="AY23" s="1133"/>
      <c r="AZ23" s="1122" t="s">
        <v>392</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3441</v>
      </c>
      <c r="R28" s="1111"/>
      <c r="S28" s="1111"/>
      <c r="T28" s="1111"/>
      <c r="U28" s="1111"/>
      <c r="V28" s="1111">
        <v>3401</v>
      </c>
      <c r="W28" s="1111"/>
      <c r="X28" s="1111"/>
      <c r="Y28" s="1111"/>
      <c r="Z28" s="1111"/>
      <c r="AA28" s="1111">
        <v>39</v>
      </c>
      <c r="AB28" s="1111"/>
      <c r="AC28" s="1111"/>
      <c r="AD28" s="1111"/>
      <c r="AE28" s="1112"/>
      <c r="AF28" s="1113">
        <v>39</v>
      </c>
      <c r="AG28" s="1111"/>
      <c r="AH28" s="1111"/>
      <c r="AI28" s="1111"/>
      <c r="AJ28" s="1114"/>
      <c r="AK28" s="1115">
        <v>265</v>
      </c>
      <c r="AL28" s="1103"/>
      <c r="AM28" s="1103"/>
      <c r="AN28" s="1103"/>
      <c r="AO28" s="1103"/>
      <c r="AP28" s="1103" t="s">
        <v>583</v>
      </c>
      <c r="AQ28" s="1103"/>
      <c r="AR28" s="1103"/>
      <c r="AS28" s="1103"/>
      <c r="AT28" s="1103"/>
      <c r="AU28" s="1103" t="s">
        <v>583</v>
      </c>
      <c r="AV28" s="1103"/>
      <c r="AW28" s="1103"/>
      <c r="AX28" s="1103"/>
      <c r="AY28" s="1103"/>
      <c r="AZ28" s="1104" t="s">
        <v>583</v>
      </c>
      <c r="BA28" s="1104"/>
      <c r="BB28" s="1104"/>
      <c r="BC28" s="1104"/>
      <c r="BD28" s="1104"/>
      <c r="BE28" s="1105" t="s">
        <v>601</v>
      </c>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404</v>
      </c>
      <c r="C29" s="1095"/>
      <c r="D29" s="1095"/>
      <c r="E29" s="1095"/>
      <c r="F29" s="1095"/>
      <c r="G29" s="1095"/>
      <c r="H29" s="1095"/>
      <c r="I29" s="1095"/>
      <c r="J29" s="1095"/>
      <c r="K29" s="1095"/>
      <c r="L29" s="1095"/>
      <c r="M29" s="1095"/>
      <c r="N29" s="1095"/>
      <c r="O29" s="1095"/>
      <c r="P29" s="1096"/>
      <c r="Q29" s="1100">
        <v>3464</v>
      </c>
      <c r="R29" s="1101"/>
      <c r="S29" s="1101"/>
      <c r="T29" s="1101"/>
      <c r="U29" s="1101"/>
      <c r="V29" s="1101">
        <v>3416</v>
      </c>
      <c r="W29" s="1101"/>
      <c r="X29" s="1101"/>
      <c r="Y29" s="1101"/>
      <c r="Z29" s="1101"/>
      <c r="AA29" s="1101">
        <v>48</v>
      </c>
      <c r="AB29" s="1101"/>
      <c r="AC29" s="1101"/>
      <c r="AD29" s="1101"/>
      <c r="AE29" s="1102"/>
      <c r="AF29" s="1076">
        <v>48</v>
      </c>
      <c r="AG29" s="1077"/>
      <c r="AH29" s="1077"/>
      <c r="AI29" s="1077"/>
      <c r="AJ29" s="1078"/>
      <c r="AK29" s="1037">
        <v>570</v>
      </c>
      <c r="AL29" s="1028"/>
      <c r="AM29" s="1028"/>
      <c r="AN29" s="1028"/>
      <c r="AO29" s="1028"/>
      <c r="AP29" s="1028" t="s">
        <v>516</v>
      </c>
      <c r="AQ29" s="1028"/>
      <c r="AR29" s="1028"/>
      <c r="AS29" s="1028"/>
      <c r="AT29" s="1028"/>
      <c r="AU29" s="1028" t="s">
        <v>516</v>
      </c>
      <c r="AV29" s="1028"/>
      <c r="AW29" s="1028"/>
      <c r="AX29" s="1028"/>
      <c r="AY29" s="1028"/>
      <c r="AZ29" s="1099" t="s">
        <v>516</v>
      </c>
      <c r="BA29" s="1099"/>
      <c r="BB29" s="1099"/>
      <c r="BC29" s="1099"/>
      <c r="BD29" s="1099"/>
      <c r="BE29" s="1089" t="s">
        <v>602</v>
      </c>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405</v>
      </c>
      <c r="C30" s="1095"/>
      <c r="D30" s="1095"/>
      <c r="E30" s="1095"/>
      <c r="F30" s="1095"/>
      <c r="G30" s="1095"/>
      <c r="H30" s="1095"/>
      <c r="I30" s="1095"/>
      <c r="J30" s="1095"/>
      <c r="K30" s="1095"/>
      <c r="L30" s="1095"/>
      <c r="M30" s="1095"/>
      <c r="N30" s="1095"/>
      <c r="O30" s="1095"/>
      <c r="P30" s="1096"/>
      <c r="Q30" s="1100">
        <v>551</v>
      </c>
      <c r="R30" s="1101"/>
      <c r="S30" s="1101"/>
      <c r="T30" s="1101"/>
      <c r="U30" s="1101"/>
      <c r="V30" s="1101">
        <v>540</v>
      </c>
      <c r="W30" s="1101"/>
      <c r="X30" s="1101"/>
      <c r="Y30" s="1101"/>
      <c r="Z30" s="1101"/>
      <c r="AA30" s="1101">
        <v>11</v>
      </c>
      <c r="AB30" s="1101"/>
      <c r="AC30" s="1101"/>
      <c r="AD30" s="1101"/>
      <c r="AE30" s="1102"/>
      <c r="AF30" s="1076">
        <v>11</v>
      </c>
      <c r="AG30" s="1077"/>
      <c r="AH30" s="1077"/>
      <c r="AI30" s="1077"/>
      <c r="AJ30" s="1078"/>
      <c r="AK30" s="1037">
        <v>133</v>
      </c>
      <c r="AL30" s="1028"/>
      <c r="AM30" s="1028"/>
      <c r="AN30" s="1028"/>
      <c r="AO30" s="1028"/>
      <c r="AP30" s="1028" t="s">
        <v>516</v>
      </c>
      <c r="AQ30" s="1028"/>
      <c r="AR30" s="1028"/>
      <c r="AS30" s="1028"/>
      <c r="AT30" s="1028"/>
      <c r="AU30" s="1028" t="s">
        <v>516</v>
      </c>
      <c r="AV30" s="1028"/>
      <c r="AW30" s="1028"/>
      <c r="AX30" s="1028"/>
      <c r="AY30" s="1028"/>
      <c r="AZ30" s="1099" t="s">
        <v>516</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406</v>
      </c>
      <c r="C31" s="1095"/>
      <c r="D31" s="1095"/>
      <c r="E31" s="1095"/>
      <c r="F31" s="1095"/>
      <c r="G31" s="1095"/>
      <c r="H31" s="1095"/>
      <c r="I31" s="1095"/>
      <c r="J31" s="1095"/>
      <c r="K31" s="1095"/>
      <c r="L31" s="1095"/>
      <c r="M31" s="1095"/>
      <c r="N31" s="1095"/>
      <c r="O31" s="1095"/>
      <c r="P31" s="1096"/>
      <c r="Q31" s="1100">
        <v>35</v>
      </c>
      <c r="R31" s="1101"/>
      <c r="S31" s="1101"/>
      <c r="T31" s="1101"/>
      <c r="U31" s="1101"/>
      <c r="V31" s="1101">
        <v>32</v>
      </c>
      <c r="W31" s="1101"/>
      <c r="X31" s="1101"/>
      <c r="Y31" s="1101"/>
      <c r="Z31" s="1101"/>
      <c r="AA31" s="1101">
        <v>3</v>
      </c>
      <c r="AB31" s="1101"/>
      <c r="AC31" s="1101"/>
      <c r="AD31" s="1101"/>
      <c r="AE31" s="1102"/>
      <c r="AF31" s="1076">
        <v>3</v>
      </c>
      <c r="AG31" s="1077"/>
      <c r="AH31" s="1077"/>
      <c r="AI31" s="1077"/>
      <c r="AJ31" s="1078"/>
      <c r="AK31" s="1037">
        <v>12</v>
      </c>
      <c r="AL31" s="1028"/>
      <c r="AM31" s="1028"/>
      <c r="AN31" s="1028"/>
      <c r="AO31" s="1028"/>
      <c r="AP31" s="1028">
        <v>58</v>
      </c>
      <c r="AQ31" s="1028"/>
      <c r="AR31" s="1028"/>
      <c r="AS31" s="1028"/>
      <c r="AT31" s="1028"/>
      <c r="AU31" s="1028" t="s">
        <v>516</v>
      </c>
      <c r="AV31" s="1028"/>
      <c r="AW31" s="1028"/>
      <c r="AX31" s="1028"/>
      <c r="AY31" s="1028"/>
      <c r="AZ31" s="1099" t="s">
        <v>516</v>
      </c>
      <c r="BA31" s="1099"/>
      <c r="BB31" s="1099"/>
      <c r="BC31" s="1099"/>
      <c r="BD31" s="1099"/>
      <c r="BE31" s="1089" t="s">
        <v>603</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407</v>
      </c>
      <c r="C32" s="1095"/>
      <c r="D32" s="1095"/>
      <c r="E32" s="1095"/>
      <c r="F32" s="1095"/>
      <c r="G32" s="1095"/>
      <c r="H32" s="1095"/>
      <c r="I32" s="1095"/>
      <c r="J32" s="1095"/>
      <c r="K32" s="1095"/>
      <c r="L32" s="1095"/>
      <c r="M32" s="1095"/>
      <c r="N32" s="1095"/>
      <c r="O32" s="1095"/>
      <c r="P32" s="1096"/>
      <c r="Q32" s="1100">
        <v>1043</v>
      </c>
      <c r="R32" s="1101"/>
      <c r="S32" s="1101"/>
      <c r="T32" s="1101"/>
      <c r="U32" s="1101"/>
      <c r="V32" s="1101">
        <v>1039</v>
      </c>
      <c r="W32" s="1101"/>
      <c r="X32" s="1101"/>
      <c r="Y32" s="1101"/>
      <c r="Z32" s="1101"/>
      <c r="AA32" s="1101">
        <v>4</v>
      </c>
      <c r="AB32" s="1101"/>
      <c r="AC32" s="1101"/>
      <c r="AD32" s="1101"/>
      <c r="AE32" s="1102"/>
      <c r="AF32" s="1076">
        <v>676</v>
      </c>
      <c r="AG32" s="1077"/>
      <c r="AH32" s="1077"/>
      <c r="AI32" s="1077"/>
      <c r="AJ32" s="1078"/>
      <c r="AK32" s="1037">
        <v>100</v>
      </c>
      <c r="AL32" s="1028"/>
      <c r="AM32" s="1028"/>
      <c r="AN32" s="1028"/>
      <c r="AO32" s="1028"/>
      <c r="AP32" s="1028">
        <v>2015</v>
      </c>
      <c r="AQ32" s="1028"/>
      <c r="AR32" s="1028"/>
      <c r="AS32" s="1028"/>
      <c r="AT32" s="1028"/>
      <c r="AU32" s="1028">
        <v>355</v>
      </c>
      <c r="AV32" s="1028"/>
      <c r="AW32" s="1028"/>
      <c r="AX32" s="1028"/>
      <c r="AY32" s="1028"/>
      <c r="AZ32" s="1099" t="s">
        <v>516</v>
      </c>
      <c r="BA32" s="1099"/>
      <c r="BB32" s="1099"/>
      <c r="BC32" s="1099"/>
      <c r="BD32" s="1099"/>
      <c r="BE32" s="1089" t="s">
        <v>408</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409</v>
      </c>
      <c r="C33" s="1095"/>
      <c r="D33" s="1095"/>
      <c r="E33" s="1095"/>
      <c r="F33" s="1095"/>
      <c r="G33" s="1095"/>
      <c r="H33" s="1095"/>
      <c r="I33" s="1095"/>
      <c r="J33" s="1095"/>
      <c r="K33" s="1095"/>
      <c r="L33" s="1095"/>
      <c r="M33" s="1095"/>
      <c r="N33" s="1095"/>
      <c r="O33" s="1095"/>
      <c r="P33" s="1096"/>
      <c r="Q33" s="1100">
        <v>1065</v>
      </c>
      <c r="R33" s="1101"/>
      <c r="S33" s="1101"/>
      <c r="T33" s="1101"/>
      <c r="U33" s="1101"/>
      <c r="V33" s="1101">
        <v>1064</v>
      </c>
      <c r="W33" s="1101"/>
      <c r="X33" s="1101"/>
      <c r="Y33" s="1101"/>
      <c r="Z33" s="1101"/>
      <c r="AA33" s="1101">
        <v>1</v>
      </c>
      <c r="AB33" s="1101"/>
      <c r="AC33" s="1101"/>
      <c r="AD33" s="1101"/>
      <c r="AE33" s="1102"/>
      <c r="AF33" s="1076">
        <v>130</v>
      </c>
      <c r="AG33" s="1077"/>
      <c r="AH33" s="1077"/>
      <c r="AI33" s="1077"/>
      <c r="AJ33" s="1078"/>
      <c r="AK33" s="1037">
        <v>398</v>
      </c>
      <c r="AL33" s="1028"/>
      <c r="AM33" s="1028"/>
      <c r="AN33" s="1028"/>
      <c r="AO33" s="1028"/>
      <c r="AP33" s="1028">
        <v>6315</v>
      </c>
      <c r="AQ33" s="1028"/>
      <c r="AR33" s="1028"/>
      <c r="AS33" s="1028"/>
      <c r="AT33" s="1028"/>
      <c r="AU33" s="1028">
        <v>1850</v>
      </c>
      <c r="AV33" s="1028"/>
      <c r="AW33" s="1028"/>
      <c r="AX33" s="1028"/>
      <c r="AY33" s="1028"/>
      <c r="AZ33" s="1099" t="s">
        <v>516</v>
      </c>
      <c r="BA33" s="1099"/>
      <c r="BB33" s="1099"/>
      <c r="BC33" s="1099"/>
      <c r="BD33" s="1099"/>
      <c r="BE33" s="1089" t="s">
        <v>408</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410</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907</v>
      </c>
      <c r="AG63" s="1016"/>
      <c r="AH63" s="1016"/>
      <c r="AI63" s="1016"/>
      <c r="AJ63" s="1087"/>
      <c r="AK63" s="1088"/>
      <c r="AL63" s="1020"/>
      <c r="AM63" s="1020"/>
      <c r="AN63" s="1020"/>
      <c r="AO63" s="1020"/>
      <c r="AP63" s="1016">
        <v>8388</v>
      </c>
      <c r="AQ63" s="1016"/>
      <c r="AR63" s="1016"/>
      <c r="AS63" s="1016"/>
      <c r="AT63" s="1016"/>
      <c r="AU63" s="1016">
        <v>2205</v>
      </c>
      <c r="AV63" s="1016"/>
      <c r="AW63" s="1016"/>
      <c r="AX63" s="1016"/>
      <c r="AY63" s="1016"/>
      <c r="AZ63" s="1082"/>
      <c r="BA63" s="1082"/>
      <c r="BB63" s="1082"/>
      <c r="BC63" s="1082"/>
      <c r="BD63" s="1082"/>
      <c r="BE63" s="1017"/>
      <c r="BF63" s="1017"/>
      <c r="BG63" s="1017"/>
      <c r="BH63" s="1017"/>
      <c r="BI63" s="1018"/>
      <c r="BJ63" s="1083" t="s">
        <v>412</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414</v>
      </c>
      <c r="B66" s="1053"/>
      <c r="C66" s="1053"/>
      <c r="D66" s="1053"/>
      <c r="E66" s="1053"/>
      <c r="F66" s="1053"/>
      <c r="G66" s="1053"/>
      <c r="H66" s="1053"/>
      <c r="I66" s="1053"/>
      <c r="J66" s="1053"/>
      <c r="K66" s="1053"/>
      <c r="L66" s="1053"/>
      <c r="M66" s="1053"/>
      <c r="N66" s="1053"/>
      <c r="O66" s="1053"/>
      <c r="P66" s="1054"/>
      <c r="Q66" s="1058" t="s">
        <v>415</v>
      </c>
      <c r="R66" s="1059"/>
      <c r="S66" s="1059"/>
      <c r="T66" s="1059"/>
      <c r="U66" s="1060"/>
      <c r="V66" s="1058" t="s">
        <v>396</v>
      </c>
      <c r="W66" s="1059"/>
      <c r="X66" s="1059"/>
      <c r="Y66" s="1059"/>
      <c r="Z66" s="1060"/>
      <c r="AA66" s="1058" t="s">
        <v>416</v>
      </c>
      <c r="AB66" s="1059"/>
      <c r="AC66" s="1059"/>
      <c r="AD66" s="1059"/>
      <c r="AE66" s="1060"/>
      <c r="AF66" s="1064" t="s">
        <v>417</v>
      </c>
      <c r="AG66" s="1065"/>
      <c r="AH66" s="1065"/>
      <c r="AI66" s="1065"/>
      <c r="AJ66" s="1066"/>
      <c r="AK66" s="1058" t="s">
        <v>418</v>
      </c>
      <c r="AL66" s="1053"/>
      <c r="AM66" s="1053"/>
      <c r="AN66" s="1053"/>
      <c r="AO66" s="1054"/>
      <c r="AP66" s="1058" t="s">
        <v>419</v>
      </c>
      <c r="AQ66" s="1059"/>
      <c r="AR66" s="1059"/>
      <c r="AS66" s="1059"/>
      <c r="AT66" s="1060"/>
      <c r="AU66" s="1058" t="s">
        <v>420</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584</v>
      </c>
      <c r="C68" s="1043"/>
      <c r="D68" s="1043"/>
      <c r="E68" s="1043"/>
      <c r="F68" s="1043"/>
      <c r="G68" s="1043"/>
      <c r="H68" s="1043"/>
      <c r="I68" s="1043"/>
      <c r="J68" s="1043"/>
      <c r="K68" s="1043"/>
      <c r="L68" s="1043"/>
      <c r="M68" s="1043"/>
      <c r="N68" s="1043"/>
      <c r="O68" s="1043"/>
      <c r="P68" s="1044"/>
      <c r="Q68" s="1045">
        <v>32</v>
      </c>
      <c r="R68" s="1039"/>
      <c r="S68" s="1039"/>
      <c r="T68" s="1039"/>
      <c r="U68" s="1039"/>
      <c r="V68" s="1039">
        <v>30</v>
      </c>
      <c r="W68" s="1039"/>
      <c r="X68" s="1039"/>
      <c r="Y68" s="1039"/>
      <c r="Z68" s="1039"/>
      <c r="AA68" s="1039">
        <v>2</v>
      </c>
      <c r="AB68" s="1039"/>
      <c r="AC68" s="1039"/>
      <c r="AD68" s="1039"/>
      <c r="AE68" s="1039"/>
      <c r="AF68" s="1039">
        <v>2</v>
      </c>
      <c r="AG68" s="1039"/>
      <c r="AH68" s="1039"/>
      <c r="AI68" s="1039"/>
      <c r="AJ68" s="1039"/>
      <c r="AK68" s="1039" t="s">
        <v>516</v>
      </c>
      <c r="AL68" s="1039"/>
      <c r="AM68" s="1039"/>
      <c r="AN68" s="1039"/>
      <c r="AO68" s="1039"/>
      <c r="AP68" s="1039" t="s">
        <v>516</v>
      </c>
      <c r="AQ68" s="1039"/>
      <c r="AR68" s="1039"/>
      <c r="AS68" s="1039"/>
      <c r="AT68" s="1039"/>
      <c r="AU68" s="1039" t="s">
        <v>516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585</v>
      </c>
      <c r="C69" s="1032"/>
      <c r="D69" s="1032"/>
      <c r="E69" s="1032"/>
      <c r="F69" s="1032"/>
      <c r="G69" s="1032"/>
      <c r="H69" s="1032"/>
      <c r="I69" s="1032"/>
      <c r="J69" s="1032"/>
      <c r="K69" s="1032"/>
      <c r="L69" s="1032"/>
      <c r="M69" s="1032"/>
      <c r="N69" s="1032"/>
      <c r="O69" s="1032"/>
      <c r="P69" s="1033"/>
      <c r="Q69" s="1034">
        <v>73</v>
      </c>
      <c r="R69" s="1028"/>
      <c r="S69" s="1028"/>
      <c r="T69" s="1028"/>
      <c r="U69" s="1028"/>
      <c r="V69" s="1028">
        <v>69</v>
      </c>
      <c r="W69" s="1028"/>
      <c r="X69" s="1028"/>
      <c r="Y69" s="1028"/>
      <c r="Z69" s="1028"/>
      <c r="AA69" s="1028">
        <v>4</v>
      </c>
      <c r="AB69" s="1028"/>
      <c r="AC69" s="1028"/>
      <c r="AD69" s="1028"/>
      <c r="AE69" s="1028"/>
      <c r="AF69" s="1028">
        <v>4</v>
      </c>
      <c r="AG69" s="1028"/>
      <c r="AH69" s="1028"/>
      <c r="AI69" s="1028"/>
      <c r="AJ69" s="1028"/>
      <c r="AK69" s="1028" t="s">
        <v>516</v>
      </c>
      <c r="AL69" s="1028"/>
      <c r="AM69" s="1028"/>
      <c r="AN69" s="1028"/>
      <c r="AO69" s="1028"/>
      <c r="AP69" s="1028" t="s">
        <v>516</v>
      </c>
      <c r="AQ69" s="1028"/>
      <c r="AR69" s="1028"/>
      <c r="AS69" s="1028"/>
      <c r="AT69" s="1028"/>
      <c r="AU69" s="1028" t="s">
        <v>516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586</v>
      </c>
      <c r="C70" s="1032"/>
      <c r="D70" s="1032"/>
      <c r="E70" s="1032"/>
      <c r="F70" s="1032"/>
      <c r="G70" s="1032"/>
      <c r="H70" s="1032"/>
      <c r="I70" s="1032"/>
      <c r="J70" s="1032"/>
      <c r="K70" s="1032"/>
      <c r="L70" s="1032"/>
      <c r="M70" s="1032"/>
      <c r="N70" s="1032"/>
      <c r="O70" s="1032"/>
      <c r="P70" s="1033"/>
      <c r="Q70" s="1034">
        <v>7622</v>
      </c>
      <c r="R70" s="1028"/>
      <c r="S70" s="1028"/>
      <c r="T70" s="1028"/>
      <c r="U70" s="1028"/>
      <c r="V70" s="1028">
        <v>7593</v>
      </c>
      <c r="W70" s="1028"/>
      <c r="X70" s="1028"/>
      <c r="Y70" s="1028"/>
      <c r="Z70" s="1028"/>
      <c r="AA70" s="1028">
        <v>29</v>
      </c>
      <c r="AB70" s="1028"/>
      <c r="AC70" s="1028"/>
      <c r="AD70" s="1028"/>
      <c r="AE70" s="1028"/>
      <c r="AF70" s="1028">
        <v>29</v>
      </c>
      <c r="AG70" s="1028"/>
      <c r="AH70" s="1028"/>
      <c r="AI70" s="1028"/>
      <c r="AJ70" s="1028"/>
      <c r="AK70" s="1028" t="s">
        <v>516</v>
      </c>
      <c r="AL70" s="1028"/>
      <c r="AM70" s="1028"/>
      <c r="AN70" s="1028"/>
      <c r="AO70" s="1028"/>
      <c r="AP70" s="1028" t="s">
        <v>516</v>
      </c>
      <c r="AQ70" s="1028"/>
      <c r="AR70" s="1028"/>
      <c r="AS70" s="1028"/>
      <c r="AT70" s="1028"/>
      <c r="AU70" s="1028" t="s">
        <v>516</v>
      </c>
      <c r="AV70" s="1028"/>
      <c r="AW70" s="1028"/>
      <c r="AX70" s="1028"/>
      <c r="AY70" s="1028"/>
      <c r="AZ70" s="1029" t="s">
        <v>604</v>
      </c>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587</v>
      </c>
      <c r="C71" s="1032"/>
      <c r="D71" s="1032"/>
      <c r="E71" s="1032"/>
      <c r="F71" s="1032"/>
      <c r="G71" s="1032"/>
      <c r="H71" s="1032"/>
      <c r="I71" s="1032"/>
      <c r="J71" s="1032"/>
      <c r="K71" s="1032"/>
      <c r="L71" s="1032"/>
      <c r="M71" s="1032"/>
      <c r="N71" s="1032"/>
      <c r="O71" s="1032"/>
      <c r="P71" s="1033"/>
      <c r="Q71" s="1034">
        <v>40</v>
      </c>
      <c r="R71" s="1028"/>
      <c r="S71" s="1028"/>
      <c r="T71" s="1028"/>
      <c r="U71" s="1028"/>
      <c r="V71" s="1028">
        <v>37</v>
      </c>
      <c r="W71" s="1028"/>
      <c r="X71" s="1028"/>
      <c r="Y71" s="1028"/>
      <c r="Z71" s="1028"/>
      <c r="AA71" s="1028">
        <v>2</v>
      </c>
      <c r="AB71" s="1028"/>
      <c r="AC71" s="1028"/>
      <c r="AD71" s="1028"/>
      <c r="AE71" s="1028"/>
      <c r="AF71" s="1028">
        <v>2</v>
      </c>
      <c r="AG71" s="1028"/>
      <c r="AH71" s="1028"/>
      <c r="AI71" s="1028"/>
      <c r="AJ71" s="1028"/>
      <c r="AK71" s="1028">
        <v>0</v>
      </c>
      <c r="AL71" s="1028"/>
      <c r="AM71" s="1028"/>
      <c r="AN71" s="1028"/>
      <c r="AO71" s="1028"/>
      <c r="AP71" s="1028" t="s">
        <v>516</v>
      </c>
      <c r="AQ71" s="1028"/>
      <c r="AR71" s="1028"/>
      <c r="AS71" s="1028"/>
      <c r="AT71" s="1028"/>
      <c r="AU71" s="1028" t="s">
        <v>516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588</v>
      </c>
      <c r="C72" s="1032"/>
      <c r="D72" s="1032"/>
      <c r="E72" s="1032"/>
      <c r="F72" s="1032"/>
      <c r="G72" s="1032"/>
      <c r="H72" s="1032"/>
      <c r="I72" s="1032"/>
      <c r="J72" s="1032"/>
      <c r="K72" s="1032"/>
      <c r="L72" s="1032"/>
      <c r="M72" s="1032"/>
      <c r="N72" s="1032"/>
      <c r="O72" s="1032"/>
      <c r="P72" s="1033"/>
      <c r="Q72" s="1034">
        <v>18</v>
      </c>
      <c r="R72" s="1028"/>
      <c r="S72" s="1028"/>
      <c r="T72" s="1028"/>
      <c r="U72" s="1028"/>
      <c r="V72" s="1028">
        <v>15</v>
      </c>
      <c r="W72" s="1028"/>
      <c r="X72" s="1028"/>
      <c r="Y72" s="1028"/>
      <c r="Z72" s="1028"/>
      <c r="AA72" s="1028">
        <v>2</v>
      </c>
      <c r="AB72" s="1028"/>
      <c r="AC72" s="1028"/>
      <c r="AD72" s="1028"/>
      <c r="AE72" s="1028"/>
      <c r="AF72" s="1028">
        <v>2</v>
      </c>
      <c r="AG72" s="1028"/>
      <c r="AH72" s="1028"/>
      <c r="AI72" s="1028"/>
      <c r="AJ72" s="1028"/>
      <c r="AK72" s="1028" t="s">
        <v>597</v>
      </c>
      <c r="AL72" s="1028"/>
      <c r="AM72" s="1028"/>
      <c r="AN72" s="1028"/>
      <c r="AO72" s="1028"/>
      <c r="AP72" s="1028" t="s">
        <v>516</v>
      </c>
      <c r="AQ72" s="1028"/>
      <c r="AR72" s="1028"/>
      <c r="AS72" s="1028"/>
      <c r="AT72" s="1028"/>
      <c r="AU72" s="1028" t="s">
        <v>516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589</v>
      </c>
      <c r="C73" s="1032"/>
      <c r="D73" s="1032"/>
      <c r="E73" s="1032"/>
      <c r="F73" s="1032"/>
      <c r="G73" s="1032"/>
      <c r="H73" s="1032"/>
      <c r="I73" s="1032"/>
      <c r="J73" s="1032"/>
      <c r="K73" s="1032"/>
      <c r="L73" s="1032"/>
      <c r="M73" s="1032"/>
      <c r="N73" s="1032"/>
      <c r="O73" s="1032"/>
      <c r="P73" s="1033"/>
      <c r="Q73" s="1034">
        <v>139</v>
      </c>
      <c r="R73" s="1028"/>
      <c r="S73" s="1028"/>
      <c r="T73" s="1028"/>
      <c r="U73" s="1028"/>
      <c r="V73" s="1028">
        <v>136</v>
      </c>
      <c r="W73" s="1028"/>
      <c r="X73" s="1028"/>
      <c r="Y73" s="1028"/>
      <c r="Z73" s="1028"/>
      <c r="AA73" s="1028">
        <v>3</v>
      </c>
      <c r="AB73" s="1028"/>
      <c r="AC73" s="1028"/>
      <c r="AD73" s="1028"/>
      <c r="AE73" s="1028"/>
      <c r="AF73" s="1028">
        <v>3</v>
      </c>
      <c r="AG73" s="1028"/>
      <c r="AH73" s="1028"/>
      <c r="AI73" s="1028"/>
      <c r="AJ73" s="1028"/>
      <c r="AK73" s="1028">
        <v>20</v>
      </c>
      <c r="AL73" s="1028"/>
      <c r="AM73" s="1028"/>
      <c r="AN73" s="1028"/>
      <c r="AO73" s="1028"/>
      <c r="AP73" s="1028" t="s">
        <v>516</v>
      </c>
      <c r="AQ73" s="1028"/>
      <c r="AR73" s="1028"/>
      <c r="AS73" s="1028"/>
      <c r="AT73" s="1028"/>
      <c r="AU73" s="1028" t="s">
        <v>516</v>
      </c>
      <c r="AV73" s="1028"/>
      <c r="AW73" s="1028"/>
      <c r="AX73" s="1028"/>
      <c r="AY73" s="1028"/>
      <c r="AZ73" s="1029" t="s">
        <v>605</v>
      </c>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590</v>
      </c>
      <c r="C74" s="1032"/>
      <c r="D74" s="1032"/>
      <c r="E74" s="1032"/>
      <c r="F74" s="1032"/>
      <c r="G74" s="1032"/>
      <c r="H74" s="1032"/>
      <c r="I74" s="1032"/>
      <c r="J74" s="1032"/>
      <c r="K74" s="1032"/>
      <c r="L74" s="1032"/>
      <c r="M74" s="1032"/>
      <c r="N74" s="1032"/>
      <c r="O74" s="1032"/>
      <c r="P74" s="1033"/>
      <c r="Q74" s="1034">
        <v>15</v>
      </c>
      <c r="R74" s="1028"/>
      <c r="S74" s="1028"/>
      <c r="T74" s="1028"/>
      <c r="U74" s="1028"/>
      <c r="V74" s="1028">
        <v>13</v>
      </c>
      <c r="W74" s="1028"/>
      <c r="X74" s="1028"/>
      <c r="Y74" s="1028"/>
      <c r="Z74" s="1028"/>
      <c r="AA74" s="1028">
        <v>2</v>
      </c>
      <c r="AB74" s="1028"/>
      <c r="AC74" s="1028"/>
      <c r="AD74" s="1028"/>
      <c r="AE74" s="1028"/>
      <c r="AF74" s="1028">
        <v>2</v>
      </c>
      <c r="AG74" s="1028"/>
      <c r="AH74" s="1028"/>
      <c r="AI74" s="1028"/>
      <c r="AJ74" s="1028"/>
      <c r="AK74" s="1028" t="s">
        <v>597</v>
      </c>
      <c r="AL74" s="1028"/>
      <c r="AM74" s="1028"/>
      <c r="AN74" s="1028"/>
      <c r="AO74" s="1028"/>
      <c r="AP74" s="1028" t="s">
        <v>516</v>
      </c>
      <c r="AQ74" s="1028"/>
      <c r="AR74" s="1028"/>
      <c r="AS74" s="1028"/>
      <c r="AT74" s="1028"/>
      <c r="AU74" s="1028" t="s">
        <v>516</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591</v>
      </c>
      <c r="C75" s="1032"/>
      <c r="D75" s="1032"/>
      <c r="E75" s="1032"/>
      <c r="F75" s="1032"/>
      <c r="G75" s="1032"/>
      <c r="H75" s="1032"/>
      <c r="I75" s="1032"/>
      <c r="J75" s="1032"/>
      <c r="K75" s="1032"/>
      <c r="L75" s="1032"/>
      <c r="M75" s="1032"/>
      <c r="N75" s="1032"/>
      <c r="O75" s="1032"/>
      <c r="P75" s="1033"/>
      <c r="Q75" s="1035">
        <v>40</v>
      </c>
      <c r="R75" s="1036"/>
      <c r="S75" s="1036"/>
      <c r="T75" s="1036"/>
      <c r="U75" s="1037"/>
      <c r="V75" s="1038">
        <v>40</v>
      </c>
      <c r="W75" s="1036"/>
      <c r="X75" s="1036"/>
      <c r="Y75" s="1036"/>
      <c r="Z75" s="1037"/>
      <c r="AA75" s="1038">
        <v>0</v>
      </c>
      <c r="AB75" s="1036"/>
      <c r="AC75" s="1036"/>
      <c r="AD75" s="1036"/>
      <c r="AE75" s="1037"/>
      <c r="AF75" s="1038">
        <v>0</v>
      </c>
      <c r="AG75" s="1036"/>
      <c r="AH75" s="1036"/>
      <c r="AI75" s="1036"/>
      <c r="AJ75" s="1037"/>
      <c r="AK75" s="1038" t="s">
        <v>597</v>
      </c>
      <c r="AL75" s="1036"/>
      <c r="AM75" s="1036"/>
      <c r="AN75" s="1036"/>
      <c r="AO75" s="1037"/>
      <c r="AP75" s="1038" t="s">
        <v>516</v>
      </c>
      <c r="AQ75" s="1036"/>
      <c r="AR75" s="1036"/>
      <c r="AS75" s="1036"/>
      <c r="AT75" s="1037"/>
      <c r="AU75" s="1038" t="s">
        <v>516</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592</v>
      </c>
      <c r="C76" s="1032"/>
      <c r="D76" s="1032"/>
      <c r="E76" s="1032"/>
      <c r="F76" s="1032"/>
      <c r="G76" s="1032"/>
      <c r="H76" s="1032"/>
      <c r="I76" s="1032"/>
      <c r="J76" s="1032"/>
      <c r="K76" s="1032"/>
      <c r="L76" s="1032"/>
      <c r="M76" s="1032"/>
      <c r="N76" s="1032"/>
      <c r="O76" s="1032"/>
      <c r="P76" s="1033"/>
      <c r="Q76" s="1035">
        <v>22</v>
      </c>
      <c r="R76" s="1036"/>
      <c r="S76" s="1036"/>
      <c r="T76" s="1036"/>
      <c r="U76" s="1037"/>
      <c r="V76" s="1038">
        <v>18</v>
      </c>
      <c r="W76" s="1036"/>
      <c r="X76" s="1036"/>
      <c r="Y76" s="1036"/>
      <c r="Z76" s="1037"/>
      <c r="AA76" s="1038">
        <v>4</v>
      </c>
      <c r="AB76" s="1036"/>
      <c r="AC76" s="1036"/>
      <c r="AD76" s="1036"/>
      <c r="AE76" s="1037"/>
      <c r="AF76" s="1038">
        <v>4</v>
      </c>
      <c r="AG76" s="1036"/>
      <c r="AH76" s="1036"/>
      <c r="AI76" s="1036"/>
      <c r="AJ76" s="1037"/>
      <c r="AK76" s="1038" t="s">
        <v>597</v>
      </c>
      <c r="AL76" s="1036"/>
      <c r="AM76" s="1036"/>
      <c r="AN76" s="1036"/>
      <c r="AO76" s="1037"/>
      <c r="AP76" s="1038" t="s">
        <v>516</v>
      </c>
      <c r="AQ76" s="1036"/>
      <c r="AR76" s="1036"/>
      <c r="AS76" s="1036"/>
      <c r="AT76" s="1037"/>
      <c r="AU76" s="1038" t="s">
        <v>516</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593</v>
      </c>
      <c r="C77" s="1032"/>
      <c r="D77" s="1032"/>
      <c r="E77" s="1032"/>
      <c r="F77" s="1032"/>
      <c r="G77" s="1032"/>
      <c r="H77" s="1032"/>
      <c r="I77" s="1032"/>
      <c r="J77" s="1032"/>
      <c r="K77" s="1032"/>
      <c r="L77" s="1032"/>
      <c r="M77" s="1032"/>
      <c r="N77" s="1032"/>
      <c r="O77" s="1032"/>
      <c r="P77" s="1033"/>
      <c r="Q77" s="1035">
        <v>10</v>
      </c>
      <c r="R77" s="1036"/>
      <c r="S77" s="1036"/>
      <c r="T77" s="1036"/>
      <c r="U77" s="1037"/>
      <c r="V77" s="1038">
        <v>10</v>
      </c>
      <c r="W77" s="1036"/>
      <c r="X77" s="1036"/>
      <c r="Y77" s="1036"/>
      <c r="Z77" s="1037"/>
      <c r="AA77" s="1038">
        <v>0</v>
      </c>
      <c r="AB77" s="1036"/>
      <c r="AC77" s="1036"/>
      <c r="AD77" s="1036"/>
      <c r="AE77" s="1037"/>
      <c r="AF77" s="1038">
        <v>0</v>
      </c>
      <c r="AG77" s="1036"/>
      <c r="AH77" s="1036"/>
      <c r="AI77" s="1036"/>
      <c r="AJ77" s="1037"/>
      <c r="AK77" s="1038">
        <v>2</v>
      </c>
      <c r="AL77" s="1036"/>
      <c r="AM77" s="1036"/>
      <c r="AN77" s="1036"/>
      <c r="AO77" s="1037"/>
      <c r="AP77" s="1038" t="s">
        <v>516</v>
      </c>
      <c r="AQ77" s="1036"/>
      <c r="AR77" s="1036"/>
      <c r="AS77" s="1036"/>
      <c r="AT77" s="1037"/>
      <c r="AU77" s="1038" t="s">
        <v>516</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594</v>
      </c>
      <c r="C78" s="1032"/>
      <c r="D78" s="1032"/>
      <c r="E78" s="1032"/>
      <c r="F78" s="1032"/>
      <c r="G78" s="1032"/>
      <c r="H78" s="1032"/>
      <c r="I78" s="1032"/>
      <c r="J78" s="1032"/>
      <c r="K78" s="1032"/>
      <c r="L78" s="1032"/>
      <c r="M78" s="1032"/>
      <c r="N78" s="1032"/>
      <c r="O78" s="1032"/>
      <c r="P78" s="1033"/>
      <c r="Q78" s="1034">
        <v>67</v>
      </c>
      <c r="R78" s="1028"/>
      <c r="S78" s="1028"/>
      <c r="T78" s="1028"/>
      <c r="U78" s="1028"/>
      <c r="V78" s="1028">
        <v>65</v>
      </c>
      <c r="W78" s="1028"/>
      <c r="X78" s="1028"/>
      <c r="Y78" s="1028"/>
      <c r="Z78" s="1028"/>
      <c r="AA78" s="1028">
        <v>2</v>
      </c>
      <c r="AB78" s="1028"/>
      <c r="AC78" s="1028"/>
      <c r="AD78" s="1028"/>
      <c r="AE78" s="1028"/>
      <c r="AF78" s="1028">
        <v>2</v>
      </c>
      <c r="AG78" s="1028"/>
      <c r="AH78" s="1028"/>
      <c r="AI78" s="1028"/>
      <c r="AJ78" s="1028"/>
      <c r="AK78" s="1028" t="s">
        <v>516</v>
      </c>
      <c r="AL78" s="1028"/>
      <c r="AM78" s="1028"/>
      <c r="AN78" s="1028"/>
      <c r="AO78" s="1028"/>
      <c r="AP78" s="1028" t="s">
        <v>516</v>
      </c>
      <c r="AQ78" s="1028"/>
      <c r="AR78" s="1028"/>
      <c r="AS78" s="1028"/>
      <c r="AT78" s="1028"/>
      <c r="AU78" s="1028" t="s">
        <v>516</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595</v>
      </c>
      <c r="C79" s="1032"/>
      <c r="D79" s="1032"/>
      <c r="E79" s="1032"/>
      <c r="F79" s="1032"/>
      <c r="G79" s="1032"/>
      <c r="H79" s="1032"/>
      <c r="I79" s="1032"/>
      <c r="J79" s="1032"/>
      <c r="K79" s="1032"/>
      <c r="L79" s="1032"/>
      <c r="M79" s="1032"/>
      <c r="N79" s="1032"/>
      <c r="O79" s="1032"/>
      <c r="P79" s="1033"/>
      <c r="Q79" s="1034">
        <v>264</v>
      </c>
      <c r="R79" s="1028"/>
      <c r="S79" s="1028"/>
      <c r="T79" s="1028"/>
      <c r="U79" s="1028"/>
      <c r="V79" s="1028">
        <v>227</v>
      </c>
      <c r="W79" s="1028"/>
      <c r="X79" s="1028"/>
      <c r="Y79" s="1028"/>
      <c r="Z79" s="1028"/>
      <c r="AA79" s="1028">
        <v>36</v>
      </c>
      <c r="AB79" s="1028"/>
      <c r="AC79" s="1028"/>
      <c r="AD79" s="1028"/>
      <c r="AE79" s="1028"/>
      <c r="AF79" s="1028">
        <v>36</v>
      </c>
      <c r="AG79" s="1028"/>
      <c r="AH79" s="1028"/>
      <c r="AI79" s="1028"/>
      <c r="AJ79" s="1028"/>
      <c r="AK79" s="1028" t="s">
        <v>597</v>
      </c>
      <c r="AL79" s="1028"/>
      <c r="AM79" s="1028"/>
      <c r="AN79" s="1028"/>
      <c r="AO79" s="1028"/>
      <c r="AP79" s="1028" t="s">
        <v>597</v>
      </c>
      <c r="AQ79" s="1028"/>
      <c r="AR79" s="1028"/>
      <c r="AS79" s="1028"/>
      <c r="AT79" s="1028"/>
      <c r="AU79" s="1028" t="s">
        <v>597</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596</v>
      </c>
      <c r="C80" s="1032"/>
      <c r="D80" s="1032"/>
      <c r="E80" s="1032"/>
      <c r="F80" s="1032"/>
      <c r="G80" s="1032"/>
      <c r="H80" s="1032"/>
      <c r="I80" s="1032"/>
      <c r="J80" s="1032"/>
      <c r="K80" s="1032"/>
      <c r="L80" s="1032"/>
      <c r="M80" s="1032"/>
      <c r="N80" s="1032"/>
      <c r="O80" s="1032"/>
      <c r="P80" s="1033"/>
      <c r="Q80" s="1034">
        <v>261826</v>
      </c>
      <c r="R80" s="1028"/>
      <c r="S80" s="1028"/>
      <c r="T80" s="1028"/>
      <c r="U80" s="1028"/>
      <c r="V80" s="1028">
        <v>245795</v>
      </c>
      <c r="W80" s="1028"/>
      <c r="X80" s="1028"/>
      <c r="Y80" s="1028"/>
      <c r="Z80" s="1028"/>
      <c r="AA80" s="1028">
        <v>16031</v>
      </c>
      <c r="AB80" s="1028"/>
      <c r="AC80" s="1028"/>
      <c r="AD80" s="1028"/>
      <c r="AE80" s="1028"/>
      <c r="AF80" s="1028">
        <v>16031</v>
      </c>
      <c r="AG80" s="1028"/>
      <c r="AH80" s="1028"/>
      <c r="AI80" s="1028"/>
      <c r="AJ80" s="1028"/>
      <c r="AK80" s="1028" t="s">
        <v>516</v>
      </c>
      <c r="AL80" s="1028"/>
      <c r="AM80" s="1028"/>
      <c r="AN80" s="1028"/>
      <c r="AO80" s="1028"/>
      <c r="AP80" s="1028" t="s">
        <v>516</v>
      </c>
      <c r="AQ80" s="1028"/>
      <c r="AR80" s="1028"/>
      <c r="AS80" s="1028"/>
      <c r="AT80" s="1028"/>
      <c r="AU80" s="1028" t="s">
        <v>516</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16118</v>
      </c>
      <c r="AG88" s="1016"/>
      <c r="AH88" s="1016"/>
      <c r="AI88" s="1016"/>
      <c r="AJ88" s="1016"/>
      <c r="AK88" s="1020"/>
      <c r="AL88" s="1020"/>
      <c r="AM88" s="1020"/>
      <c r="AN88" s="1020"/>
      <c r="AO88" s="1020"/>
      <c r="AP88" s="1016" t="s">
        <v>606</v>
      </c>
      <c r="AQ88" s="1016"/>
      <c r="AR88" s="1016"/>
      <c r="AS88" s="1016"/>
      <c r="AT88" s="1016"/>
      <c r="AU88" s="1016" t="s">
        <v>608</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13</v>
      </c>
      <c r="CS102" s="1008"/>
      <c r="CT102" s="1008"/>
      <c r="CU102" s="1008"/>
      <c r="CV102" s="1009"/>
      <c r="CW102" s="1007">
        <v>6</v>
      </c>
      <c r="CX102" s="1008"/>
      <c r="CY102" s="1008"/>
      <c r="CZ102" s="1008"/>
      <c r="DA102" s="1009"/>
      <c r="DB102" s="1007" t="s">
        <v>608</v>
      </c>
      <c r="DC102" s="1008"/>
      <c r="DD102" s="1008"/>
      <c r="DE102" s="1008"/>
      <c r="DF102" s="1009"/>
      <c r="DG102" s="1007" t="s">
        <v>608</v>
      </c>
      <c r="DH102" s="1008"/>
      <c r="DI102" s="1008"/>
      <c r="DJ102" s="1008"/>
      <c r="DK102" s="1009"/>
      <c r="DL102" s="1007" t="s">
        <v>608</v>
      </c>
      <c r="DM102" s="1008"/>
      <c r="DN102" s="1008"/>
      <c r="DO102" s="1008"/>
      <c r="DP102" s="1009"/>
      <c r="DQ102" s="1007" t="s">
        <v>608</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306</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306</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306</v>
      </c>
      <c r="DR109" s="951"/>
      <c r="DS109" s="951"/>
      <c r="DT109" s="951"/>
      <c r="DU109" s="952"/>
      <c r="DV109" s="953" t="s">
        <v>432</v>
      </c>
      <c r="DW109" s="951"/>
      <c r="DX109" s="951"/>
      <c r="DY109" s="951"/>
      <c r="DZ109" s="982"/>
    </row>
    <row r="110" spans="1:131" s="248"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1536816</v>
      </c>
      <c r="AB110" s="944"/>
      <c r="AC110" s="944"/>
      <c r="AD110" s="944"/>
      <c r="AE110" s="945"/>
      <c r="AF110" s="946">
        <v>1508198</v>
      </c>
      <c r="AG110" s="944"/>
      <c r="AH110" s="944"/>
      <c r="AI110" s="944"/>
      <c r="AJ110" s="945"/>
      <c r="AK110" s="946">
        <v>1467765</v>
      </c>
      <c r="AL110" s="944"/>
      <c r="AM110" s="944"/>
      <c r="AN110" s="944"/>
      <c r="AO110" s="945"/>
      <c r="AP110" s="947">
        <v>17.7</v>
      </c>
      <c r="AQ110" s="948"/>
      <c r="AR110" s="948"/>
      <c r="AS110" s="948"/>
      <c r="AT110" s="949"/>
      <c r="AU110" s="983" t="s">
        <v>72</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14277319</v>
      </c>
      <c r="BR110" s="891"/>
      <c r="BS110" s="891"/>
      <c r="BT110" s="891"/>
      <c r="BU110" s="891"/>
      <c r="BV110" s="891">
        <v>14008566</v>
      </c>
      <c r="BW110" s="891"/>
      <c r="BX110" s="891"/>
      <c r="BY110" s="891"/>
      <c r="BZ110" s="891"/>
      <c r="CA110" s="891">
        <v>13666032</v>
      </c>
      <c r="CB110" s="891"/>
      <c r="CC110" s="891"/>
      <c r="CD110" s="891"/>
      <c r="CE110" s="891"/>
      <c r="CF110" s="915">
        <v>164.7</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244</v>
      </c>
      <c r="DH110" s="891"/>
      <c r="DI110" s="891"/>
      <c r="DJ110" s="891"/>
      <c r="DK110" s="891"/>
      <c r="DL110" s="891" t="s">
        <v>438</v>
      </c>
      <c r="DM110" s="891"/>
      <c r="DN110" s="891"/>
      <c r="DO110" s="891"/>
      <c r="DP110" s="891"/>
      <c r="DQ110" s="891" t="s">
        <v>244</v>
      </c>
      <c r="DR110" s="891"/>
      <c r="DS110" s="891"/>
      <c r="DT110" s="891"/>
      <c r="DU110" s="891"/>
      <c r="DV110" s="892" t="s">
        <v>244</v>
      </c>
      <c r="DW110" s="892"/>
      <c r="DX110" s="892"/>
      <c r="DY110" s="892"/>
      <c r="DZ110" s="893"/>
    </row>
    <row r="111" spans="1:131" s="248" customFormat="1" ht="26.25" customHeight="1" x14ac:dyDescent="0.15">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440</v>
      </c>
      <c r="AB111" s="972"/>
      <c r="AC111" s="972"/>
      <c r="AD111" s="972"/>
      <c r="AE111" s="973"/>
      <c r="AF111" s="974" t="s">
        <v>412</v>
      </c>
      <c r="AG111" s="972"/>
      <c r="AH111" s="972"/>
      <c r="AI111" s="972"/>
      <c r="AJ111" s="973"/>
      <c r="AK111" s="974" t="s">
        <v>441</v>
      </c>
      <c r="AL111" s="972"/>
      <c r="AM111" s="972"/>
      <c r="AN111" s="972"/>
      <c r="AO111" s="973"/>
      <c r="AP111" s="975" t="s">
        <v>244</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v>2424</v>
      </c>
      <c r="BR111" s="863"/>
      <c r="BS111" s="863"/>
      <c r="BT111" s="863"/>
      <c r="BU111" s="863"/>
      <c r="BV111" s="863">
        <v>1818</v>
      </c>
      <c r="BW111" s="863"/>
      <c r="BX111" s="863"/>
      <c r="BY111" s="863"/>
      <c r="BZ111" s="863"/>
      <c r="CA111" s="863">
        <v>1212</v>
      </c>
      <c r="CB111" s="863"/>
      <c r="CC111" s="863"/>
      <c r="CD111" s="863"/>
      <c r="CE111" s="863"/>
      <c r="CF111" s="924">
        <v>0</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392</v>
      </c>
      <c r="DH111" s="863"/>
      <c r="DI111" s="863"/>
      <c r="DJ111" s="863"/>
      <c r="DK111" s="863"/>
      <c r="DL111" s="863" t="s">
        <v>440</v>
      </c>
      <c r="DM111" s="863"/>
      <c r="DN111" s="863"/>
      <c r="DO111" s="863"/>
      <c r="DP111" s="863"/>
      <c r="DQ111" s="863" t="s">
        <v>444</v>
      </c>
      <c r="DR111" s="863"/>
      <c r="DS111" s="863"/>
      <c r="DT111" s="863"/>
      <c r="DU111" s="863"/>
      <c r="DV111" s="840" t="s">
        <v>244</v>
      </c>
      <c r="DW111" s="840"/>
      <c r="DX111" s="840"/>
      <c r="DY111" s="840"/>
      <c r="DZ111" s="841"/>
    </row>
    <row r="112" spans="1:131" s="248" customFormat="1" ht="26.25" customHeight="1" x14ac:dyDescent="0.15">
      <c r="A112" s="965" t="s">
        <v>445</v>
      </c>
      <c r="B112" s="966"/>
      <c r="C112" s="796" t="s">
        <v>446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440</v>
      </c>
      <c r="AB112" s="826"/>
      <c r="AC112" s="826"/>
      <c r="AD112" s="826"/>
      <c r="AE112" s="827"/>
      <c r="AF112" s="828" t="s">
        <v>440</v>
      </c>
      <c r="AG112" s="826"/>
      <c r="AH112" s="826"/>
      <c r="AI112" s="826"/>
      <c r="AJ112" s="827"/>
      <c r="AK112" s="828" t="s">
        <v>244</v>
      </c>
      <c r="AL112" s="826"/>
      <c r="AM112" s="826"/>
      <c r="AN112" s="826"/>
      <c r="AO112" s="827"/>
      <c r="AP112" s="873" t="s">
        <v>440</v>
      </c>
      <c r="AQ112" s="874"/>
      <c r="AR112" s="874"/>
      <c r="AS112" s="874"/>
      <c r="AT112" s="875"/>
      <c r="AU112" s="985"/>
      <c r="AV112" s="986"/>
      <c r="AW112" s="986"/>
      <c r="AX112" s="986"/>
      <c r="AY112" s="986"/>
      <c r="AZ112" s="861" t="s">
        <v>447</v>
      </c>
      <c r="BA112" s="796"/>
      <c r="BB112" s="796"/>
      <c r="BC112" s="796"/>
      <c r="BD112" s="796"/>
      <c r="BE112" s="796"/>
      <c r="BF112" s="796"/>
      <c r="BG112" s="796"/>
      <c r="BH112" s="796"/>
      <c r="BI112" s="796"/>
      <c r="BJ112" s="796"/>
      <c r="BK112" s="796"/>
      <c r="BL112" s="796"/>
      <c r="BM112" s="796"/>
      <c r="BN112" s="796"/>
      <c r="BO112" s="796"/>
      <c r="BP112" s="797"/>
      <c r="BQ112" s="862">
        <v>2610019</v>
      </c>
      <c r="BR112" s="863"/>
      <c r="BS112" s="863"/>
      <c r="BT112" s="863"/>
      <c r="BU112" s="863"/>
      <c r="BV112" s="863">
        <v>2417443</v>
      </c>
      <c r="BW112" s="863"/>
      <c r="BX112" s="863"/>
      <c r="BY112" s="863"/>
      <c r="BZ112" s="863"/>
      <c r="CA112" s="863">
        <v>2204743</v>
      </c>
      <c r="CB112" s="863"/>
      <c r="CC112" s="863"/>
      <c r="CD112" s="863"/>
      <c r="CE112" s="863"/>
      <c r="CF112" s="924">
        <v>26.6</v>
      </c>
      <c r="CG112" s="925"/>
      <c r="CH112" s="925"/>
      <c r="CI112" s="925"/>
      <c r="CJ112" s="925"/>
      <c r="CK112" s="980"/>
      <c r="CL112" s="867"/>
      <c r="CM112" s="870" t="s">
        <v>448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440</v>
      </c>
      <c r="DH112" s="863"/>
      <c r="DI112" s="863"/>
      <c r="DJ112" s="863"/>
      <c r="DK112" s="863"/>
      <c r="DL112" s="863" t="s">
        <v>244</v>
      </c>
      <c r="DM112" s="863"/>
      <c r="DN112" s="863"/>
      <c r="DO112" s="863"/>
      <c r="DP112" s="863"/>
      <c r="DQ112" s="863" t="s">
        <v>440</v>
      </c>
      <c r="DR112" s="863"/>
      <c r="DS112" s="863"/>
      <c r="DT112" s="863"/>
      <c r="DU112" s="863"/>
      <c r="DV112" s="840" t="s">
        <v>244</v>
      </c>
      <c r="DW112" s="840"/>
      <c r="DX112" s="840"/>
      <c r="DY112" s="840"/>
      <c r="DZ112" s="841"/>
    </row>
    <row r="113" spans="1:130" s="248" customFormat="1" ht="26.25" customHeight="1" x14ac:dyDescent="0.15">
      <c r="A113" s="967"/>
      <c r="B113" s="968"/>
      <c r="C113" s="796" t="s">
        <v>449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243674</v>
      </c>
      <c r="AB113" s="972"/>
      <c r="AC113" s="972"/>
      <c r="AD113" s="972"/>
      <c r="AE113" s="973"/>
      <c r="AF113" s="974">
        <v>227604</v>
      </c>
      <c r="AG113" s="972"/>
      <c r="AH113" s="972"/>
      <c r="AI113" s="972"/>
      <c r="AJ113" s="973"/>
      <c r="AK113" s="974">
        <v>201849</v>
      </c>
      <c r="AL113" s="972"/>
      <c r="AM113" s="972"/>
      <c r="AN113" s="972"/>
      <c r="AO113" s="973"/>
      <c r="AP113" s="975">
        <v>2.4</v>
      </c>
      <c r="AQ113" s="976"/>
      <c r="AR113" s="976"/>
      <c r="AS113" s="976"/>
      <c r="AT113" s="977"/>
      <c r="AU113" s="985"/>
      <c r="AV113" s="986"/>
      <c r="AW113" s="986"/>
      <c r="AX113" s="986"/>
      <c r="AY113" s="986"/>
      <c r="AZ113" s="861" t="s">
        <v>450</v>
      </c>
      <c r="BA113" s="796"/>
      <c r="BB113" s="796"/>
      <c r="BC113" s="796"/>
      <c r="BD113" s="796"/>
      <c r="BE113" s="796"/>
      <c r="BF113" s="796"/>
      <c r="BG113" s="796"/>
      <c r="BH113" s="796"/>
      <c r="BI113" s="796"/>
      <c r="BJ113" s="796"/>
      <c r="BK113" s="796"/>
      <c r="BL113" s="796"/>
      <c r="BM113" s="796"/>
      <c r="BN113" s="796"/>
      <c r="BO113" s="796"/>
      <c r="BP113" s="797"/>
      <c r="BQ113" s="862" t="s">
        <v>244</v>
      </c>
      <c r="BR113" s="863"/>
      <c r="BS113" s="863"/>
      <c r="BT113" s="863"/>
      <c r="BU113" s="863"/>
      <c r="BV113" s="863" t="s">
        <v>440</v>
      </c>
      <c r="BW113" s="863"/>
      <c r="BX113" s="863"/>
      <c r="BY113" s="863"/>
      <c r="BZ113" s="863"/>
      <c r="CA113" s="863" t="s">
        <v>244</v>
      </c>
      <c r="CB113" s="863"/>
      <c r="CC113" s="863"/>
      <c r="CD113" s="863"/>
      <c r="CE113" s="863"/>
      <c r="CF113" s="924" t="s">
        <v>440</v>
      </c>
      <c r="CG113" s="925"/>
      <c r="CH113" s="925"/>
      <c r="CI113" s="925"/>
      <c r="CJ113" s="925"/>
      <c r="CK113" s="980"/>
      <c r="CL113" s="867"/>
      <c r="CM113" s="870" t="s">
        <v>451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244</v>
      </c>
      <c r="DH113" s="826"/>
      <c r="DI113" s="826"/>
      <c r="DJ113" s="826"/>
      <c r="DK113" s="827"/>
      <c r="DL113" s="828" t="s">
        <v>440</v>
      </c>
      <c r="DM113" s="826"/>
      <c r="DN113" s="826"/>
      <c r="DO113" s="826"/>
      <c r="DP113" s="827"/>
      <c r="DQ113" s="828" t="s">
        <v>244</v>
      </c>
      <c r="DR113" s="826"/>
      <c r="DS113" s="826"/>
      <c r="DT113" s="826"/>
      <c r="DU113" s="827"/>
      <c r="DV113" s="873" t="s">
        <v>412</v>
      </c>
      <c r="DW113" s="874"/>
      <c r="DX113" s="874"/>
      <c r="DY113" s="874"/>
      <c r="DZ113" s="875"/>
    </row>
    <row r="114" spans="1:130" s="248" customFormat="1" ht="26.25" customHeight="1" x14ac:dyDescent="0.15">
      <c r="A114" s="967"/>
      <c r="B114" s="968"/>
      <c r="C114" s="796" t="s">
        <v>452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244</v>
      </c>
      <c r="AB114" s="826"/>
      <c r="AC114" s="826"/>
      <c r="AD114" s="826"/>
      <c r="AE114" s="827"/>
      <c r="AF114" s="828" t="s">
        <v>440</v>
      </c>
      <c r="AG114" s="826"/>
      <c r="AH114" s="826"/>
      <c r="AI114" s="826"/>
      <c r="AJ114" s="827"/>
      <c r="AK114" s="828" t="s">
        <v>412</v>
      </c>
      <c r="AL114" s="826"/>
      <c r="AM114" s="826"/>
      <c r="AN114" s="826"/>
      <c r="AO114" s="827"/>
      <c r="AP114" s="873" t="s">
        <v>244</v>
      </c>
      <c r="AQ114" s="874"/>
      <c r="AR114" s="874"/>
      <c r="AS114" s="874"/>
      <c r="AT114" s="875"/>
      <c r="AU114" s="985"/>
      <c r="AV114" s="986"/>
      <c r="AW114" s="986"/>
      <c r="AX114" s="986"/>
      <c r="AY114" s="986"/>
      <c r="AZ114" s="861" t="s">
        <v>453</v>
      </c>
      <c r="BA114" s="796"/>
      <c r="BB114" s="796"/>
      <c r="BC114" s="796"/>
      <c r="BD114" s="796"/>
      <c r="BE114" s="796"/>
      <c r="BF114" s="796"/>
      <c r="BG114" s="796"/>
      <c r="BH114" s="796"/>
      <c r="BI114" s="796"/>
      <c r="BJ114" s="796"/>
      <c r="BK114" s="796"/>
      <c r="BL114" s="796"/>
      <c r="BM114" s="796"/>
      <c r="BN114" s="796"/>
      <c r="BO114" s="796"/>
      <c r="BP114" s="797"/>
      <c r="BQ114" s="862">
        <v>3609425</v>
      </c>
      <c r="BR114" s="863"/>
      <c r="BS114" s="863"/>
      <c r="BT114" s="863"/>
      <c r="BU114" s="863"/>
      <c r="BV114" s="863">
        <v>3657707</v>
      </c>
      <c r="BW114" s="863"/>
      <c r="BX114" s="863"/>
      <c r="BY114" s="863"/>
      <c r="BZ114" s="863"/>
      <c r="CA114" s="863">
        <v>3565426</v>
      </c>
      <c r="CB114" s="863"/>
      <c r="CC114" s="863"/>
      <c r="CD114" s="863"/>
      <c r="CE114" s="863"/>
      <c r="CF114" s="924">
        <v>43</v>
      </c>
      <c r="CG114" s="925"/>
      <c r="CH114" s="925"/>
      <c r="CI114" s="925"/>
      <c r="CJ114" s="925"/>
      <c r="CK114" s="980"/>
      <c r="CL114" s="867"/>
      <c r="CM114" s="870" t="s">
        <v>454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244</v>
      </c>
      <c r="DH114" s="826"/>
      <c r="DI114" s="826"/>
      <c r="DJ114" s="826"/>
      <c r="DK114" s="827"/>
      <c r="DL114" s="828" t="s">
        <v>244</v>
      </c>
      <c r="DM114" s="826"/>
      <c r="DN114" s="826"/>
      <c r="DO114" s="826"/>
      <c r="DP114" s="827"/>
      <c r="DQ114" s="828" t="s">
        <v>441</v>
      </c>
      <c r="DR114" s="826"/>
      <c r="DS114" s="826"/>
      <c r="DT114" s="826"/>
      <c r="DU114" s="827"/>
      <c r="DV114" s="873" t="s">
        <v>412</v>
      </c>
      <c r="DW114" s="874"/>
      <c r="DX114" s="874"/>
      <c r="DY114" s="874"/>
      <c r="DZ114" s="875"/>
    </row>
    <row r="115" spans="1:130" s="248" customFormat="1" ht="26.25" customHeight="1" x14ac:dyDescent="0.15">
      <c r="A115" s="967"/>
      <c r="B115" s="968"/>
      <c r="C115" s="796" t="s">
        <v>455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639</v>
      </c>
      <c r="AB115" s="972"/>
      <c r="AC115" s="972"/>
      <c r="AD115" s="972"/>
      <c r="AE115" s="973"/>
      <c r="AF115" s="974">
        <v>633</v>
      </c>
      <c r="AG115" s="972"/>
      <c r="AH115" s="972"/>
      <c r="AI115" s="972"/>
      <c r="AJ115" s="973"/>
      <c r="AK115" s="974">
        <v>626</v>
      </c>
      <c r="AL115" s="972"/>
      <c r="AM115" s="972"/>
      <c r="AN115" s="972"/>
      <c r="AO115" s="973"/>
      <c r="AP115" s="975">
        <v>0</v>
      </c>
      <c r="AQ115" s="976"/>
      <c r="AR115" s="976"/>
      <c r="AS115" s="976"/>
      <c r="AT115" s="977"/>
      <c r="AU115" s="985"/>
      <c r="AV115" s="986"/>
      <c r="AW115" s="986"/>
      <c r="AX115" s="986"/>
      <c r="AY115" s="986"/>
      <c r="AZ115" s="861" t="s">
        <v>456</v>
      </c>
      <c r="BA115" s="796"/>
      <c r="BB115" s="796"/>
      <c r="BC115" s="796"/>
      <c r="BD115" s="796"/>
      <c r="BE115" s="796"/>
      <c r="BF115" s="796"/>
      <c r="BG115" s="796"/>
      <c r="BH115" s="796"/>
      <c r="BI115" s="796"/>
      <c r="BJ115" s="796"/>
      <c r="BK115" s="796"/>
      <c r="BL115" s="796"/>
      <c r="BM115" s="796"/>
      <c r="BN115" s="796"/>
      <c r="BO115" s="796"/>
      <c r="BP115" s="797"/>
      <c r="BQ115" s="862" t="s">
        <v>412</v>
      </c>
      <c r="BR115" s="863"/>
      <c r="BS115" s="863"/>
      <c r="BT115" s="863"/>
      <c r="BU115" s="863"/>
      <c r="BV115" s="863" t="s">
        <v>412</v>
      </c>
      <c r="BW115" s="863"/>
      <c r="BX115" s="863"/>
      <c r="BY115" s="863"/>
      <c r="BZ115" s="863"/>
      <c r="CA115" s="863" t="s">
        <v>440</v>
      </c>
      <c r="CB115" s="863"/>
      <c r="CC115" s="863"/>
      <c r="CD115" s="863"/>
      <c r="CE115" s="863"/>
      <c r="CF115" s="924" t="s">
        <v>412</v>
      </c>
      <c r="CG115" s="925"/>
      <c r="CH115" s="925"/>
      <c r="CI115" s="925"/>
      <c r="CJ115" s="925"/>
      <c r="CK115" s="980"/>
      <c r="CL115" s="867"/>
      <c r="CM115" s="861" t="s">
        <v>457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392</v>
      </c>
      <c r="DH115" s="826"/>
      <c r="DI115" s="826"/>
      <c r="DJ115" s="826"/>
      <c r="DK115" s="827"/>
      <c r="DL115" s="828" t="s">
        <v>244</v>
      </c>
      <c r="DM115" s="826"/>
      <c r="DN115" s="826"/>
      <c r="DO115" s="826"/>
      <c r="DP115" s="827"/>
      <c r="DQ115" s="828" t="s">
        <v>440</v>
      </c>
      <c r="DR115" s="826"/>
      <c r="DS115" s="826"/>
      <c r="DT115" s="826"/>
      <c r="DU115" s="827"/>
      <c r="DV115" s="873" t="s">
        <v>244</v>
      </c>
      <c r="DW115" s="874"/>
      <c r="DX115" s="874"/>
      <c r="DY115" s="874"/>
      <c r="DZ115" s="875"/>
    </row>
    <row r="116" spans="1:130" s="248" customFormat="1" ht="26.25" customHeight="1" x14ac:dyDescent="0.15">
      <c r="A116" s="969"/>
      <c r="B116" s="970"/>
      <c r="C116" s="929" t="s">
        <v>458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325</v>
      </c>
      <c r="AB116" s="826"/>
      <c r="AC116" s="826"/>
      <c r="AD116" s="826"/>
      <c r="AE116" s="827"/>
      <c r="AF116" s="828" t="s">
        <v>440</v>
      </c>
      <c r="AG116" s="826"/>
      <c r="AH116" s="826"/>
      <c r="AI116" s="826"/>
      <c r="AJ116" s="827"/>
      <c r="AK116" s="828" t="s">
        <v>244</v>
      </c>
      <c r="AL116" s="826"/>
      <c r="AM116" s="826"/>
      <c r="AN116" s="826"/>
      <c r="AO116" s="827"/>
      <c r="AP116" s="873" t="s">
        <v>244</v>
      </c>
      <c r="AQ116" s="874"/>
      <c r="AR116" s="874"/>
      <c r="AS116" s="874"/>
      <c r="AT116" s="875"/>
      <c r="AU116" s="985"/>
      <c r="AV116" s="986"/>
      <c r="AW116" s="986"/>
      <c r="AX116" s="986"/>
      <c r="AY116" s="986"/>
      <c r="AZ116" s="912" t="s">
        <v>459</v>
      </c>
      <c r="BA116" s="913"/>
      <c r="BB116" s="913"/>
      <c r="BC116" s="913"/>
      <c r="BD116" s="913"/>
      <c r="BE116" s="913"/>
      <c r="BF116" s="913"/>
      <c r="BG116" s="913"/>
      <c r="BH116" s="913"/>
      <c r="BI116" s="913"/>
      <c r="BJ116" s="913"/>
      <c r="BK116" s="913"/>
      <c r="BL116" s="913"/>
      <c r="BM116" s="913"/>
      <c r="BN116" s="913"/>
      <c r="BO116" s="913"/>
      <c r="BP116" s="914"/>
      <c r="BQ116" s="862" t="s">
        <v>412</v>
      </c>
      <c r="BR116" s="863"/>
      <c r="BS116" s="863"/>
      <c r="BT116" s="863"/>
      <c r="BU116" s="863"/>
      <c r="BV116" s="863" t="s">
        <v>412</v>
      </c>
      <c r="BW116" s="863"/>
      <c r="BX116" s="863"/>
      <c r="BY116" s="863"/>
      <c r="BZ116" s="863"/>
      <c r="CA116" s="863" t="s">
        <v>244</v>
      </c>
      <c r="CB116" s="863"/>
      <c r="CC116" s="863"/>
      <c r="CD116" s="863"/>
      <c r="CE116" s="863"/>
      <c r="CF116" s="924" t="s">
        <v>412</v>
      </c>
      <c r="CG116" s="925"/>
      <c r="CH116" s="925"/>
      <c r="CI116" s="925"/>
      <c r="CJ116" s="925"/>
      <c r="CK116" s="980"/>
      <c r="CL116" s="867"/>
      <c r="CM116" s="870" t="s">
        <v>460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2424</v>
      </c>
      <c r="DH116" s="826"/>
      <c r="DI116" s="826"/>
      <c r="DJ116" s="826"/>
      <c r="DK116" s="827"/>
      <c r="DL116" s="828">
        <v>1818</v>
      </c>
      <c r="DM116" s="826"/>
      <c r="DN116" s="826"/>
      <c r="DO116" s="826"/>
      <c r="DP116" s="827"/>
      <c r="DQ116" s="828">
        <v>1212</v>
      </c>
      <c r="DR116" s="826"/>
      <c r="DS116" s="826"/>
      <c r="DT116" s="826"/>
      <c r="DU116" s="827"/>
      <c r="DV116" s="873">
        <v>0</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461</v>
      </c>
      <c r="Z117" s="952"/>
      <c r="AA117" s="957">
        <v>1781454</v>
      </c>
      <c r="AB117" s="958"/>
      <c r="AC117" s="958"/>
      <c r="AD117" s="958"/>
      <c r="AE117" s="959"/>
      <c r="AF117" s="960">
        <v>1736435</v>
      </c>
      <c r="AG117" s="958"/>
      <c r="AH117" s="958"/>
      <c r="AI117" s="958"/>
      <c r="AJ117" s="959"/>
      <c r="AK117" s="960">
        <v>1670240</v>
      </c>
      <c r="AL117" s="958"/>
      <c r="AM117" s="958"/>
      <c r="AN117" s="958"/>
      <c r="AO117" s="959"/>
      <c r="AP117" s="961"/>
      <c r="AQ117" s="962"/>
      <c r="AR117" s="962"/>
      <c r="AS117" s="962"/>
      <c r="AT117" s="963"/>
      <c r="AU117" s="985"/>
      <c r="AV117" s="986"/>
      <c r="AW117" s="986"/>
      <c r="AX117" s="986"/>
      <c r="AY117" s="986"/>
      <c r="AZ117" s="912" t="s">
        <v>462</v>
      </c>
      <c r="BA117" s="913"/>
      <c r="BB117" s="913"/>
      <c r="BC117" s="913"/>
      <c r="BD117" s="913"/>
      <c r="BE117" s="913"/>
      <c r="BF117" s="913"/>
      <c r="BG117" s="913"/>
      <c r="BH117" s="913"/>
      <c r="BI117" s="913"/>
      <c r="BJ117" s="913"/>
      <c r="BK117" s="913"/>
      <c r="BL117" s="913"/>
      <c r="BM117" s="913"/>
      <c r="BN117" s="913"/>
      <c r="BO117" s="913"/>
      <c r="BP117" s="914"/>
      <c r="BQ117" s="862" t="s">
        <v>438</v>
      </c>
      <c r="BR117" s="863"/>
      <c r="BS117" s="863"/>
      <c r="BT117" s="863"/>
      <c r="BU117" s="863"/>
      <c r="BV117" s="863" t="s">
        <v>244</v>
      </c>
      <c r="BW117" s="863"/>
      <c r="BX117" s="863"/>
      <c r="BY117" s="863"/>
      <c r="BZ117" s="863"/>
      <c r="CA117" s="863" t="s">
        <v>244</v>
      </c>
      <c r="CB117" s="863"/>
      <c r="CC117" s="863"/>
      <c r="CD117" s="863"/>
      <c r="CE117" s="863"/>
      <c r="CF117" s="924" t="s">
        <v>440</v>
      </c>
      <c r="CG117" s="925"/>
      <c r="CH117" s="925"/>
      <c r="CI117" s="925"/>
      <c r="CJ117" s="925"/>
      <c r="CK117" s="980"/>
      <c r="CL117" s="867"/>
      <c r="CM117" s="870" t="s">
        <v>463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438</v>
      </c>
      <c r="DH117" s="826"/>
      <c r="DI117" s="826"/>
      <c r="DJ117" s="826"/>
      <c r="DK117" s="827"/>
      <c r="DL117" s="828" t="s">
        <v>244</v>
      </c>
      <c r="DM117" s="826"/>
      <c r="DN117" s="826"/>
      <c r="DO117" s="826"/>
      <c r="DP117" s="827"/>
      <c r="DQ117" s="828" t="s">
        <v>438</v>
      </c>
      <c r="DR117" s="826"/>
      <c r="DS117" s="826"/>
      <c r="DT117" s="826"/>
      <c r="DU117" s="827"/>
      <c r="DV117" s="873" t="s">
        <v>412</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306</v>
      </c>
      <c r="AL118" s="951"/>
      <c r="AM118" s="951"/>
      <c r="AN118" s="951"/>
      <c r="AO118" s="952"/>
      <c r="AP118" s="954" t="s">
        <v>432</v>
      </c>
      <c r="AQ118" s="955"/>
      <c r="AR118" s="955"/>
      <c r="AS118" s="955"/>
      <c r="AT118" s="956"/>
      <c r="AU118" s="985"/>
      <c r="AV118" s="986"/>
      <c r="AW118" s="986"/>
      <c r="AX118" s="986"/>
      <c r="AY118" s="986"/>
      <c r="AZ118" s="928" t="s">
        <v>464</v>
      </c>
      <c r="BA118" s="929"/>
      <c r="BB118" s="929"/>
      <c r="BC118" s="929"/>
      <c r="BD118" s="929"/>
      <c r="BE118" s="929"/>
      <c r="BF118" s="929"/>
      <c r="BG118" s="929"/>
      <c r="BH118" s="929"/>
      <c r="BI118" s="929"/>
      <c r="BJ118" s="929"/>
      <c r="BK118" s="929"/>
      <c r="BL118" s="929"/>
      <c r="BM118" s="929"/>
      <c r="BN118" s="929"/>
      <c r="BO118" s="929"/>
      <c r="BP118" s="930"/>
      <c r="BQ118" s="931" t="s">
        <v>244</v>
      </c>
      <c r="BR118" s="894"/>
      <c r="BS118" s="894"/>
      <c r="BT118" s="894"/>
      <c r="BU118" s="894"/>
      <c r="BV118" s="894" t="s">
        <v>244</v>
      </c>
      <c r="BW118" s="894"/>
      <c r="BX118" s="894"/>
      <c r="BY118" s="894"/>
      <c r="BZ118" s="894"/>
      <c r="CA118" s="894" t="s">
        <v>244</v>
      </c>
      <c r="CB118" s="894"/>
      <c r="CC118" s="894"/>
      <c r="CD118" s="894"/>
      <c r="CE118" s="894"/>
      <c r="CF118" s="924" t="s">
        <v>440</v>
      </c>
      <c r="CG118" s="925"/>
      <c r="CH118" s="925"/>
      <c r="CI118" s="925"/>
      <c r="CJ118" s="925"/>
      <c r="CK118" s="980"/>
      <c r="CL118" s="867"/>
      <c r="CM118" s="870" t="s">
        <v>465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244</v>
      </c>
      <c r="DH118" s="826"/>
      <c r="DI118" s="826"/>
      <c r="DJ118" s="826"/>
      <c r="DK118" s="827"/>
      <c r="DL118" s="828" t="s">
        <v>244</v>
      </c>
      <c r="DM118" s="826"/>
      <c r="DN118" s="826"/>
      <c r="DO118" s="826"/>
      <c r="DP118" s="827"/>
      <c r="DQ118" s="828" t="s">
        <v>412</v>
      </c>
      <c r="DR118" s="826"/>
      <c r="DS118" s="826"/>
      <c r="DT118" s="826"/>
      <c r="DU118" s="827"/>
      <c r="DV118" s="873" t="s">
        <v>244</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412</v>
      </c>
      <c r="AB119" s="944"/>
      <c r="AC119" s="944"/>
      <c r="AD119" s="944"/>
      <c r="AE119" s="945"/>
      <c r="AF119" s="946" t="s">
        <v>244</v>
      </c>
      <c r="AG119" s="944"/>
      <c r="AH119" s="944"/>
      <c r="AI119" s="944"/>
      <c r="AJ119" s="945"/>
      <c r="AK119" s="946" t="s">
        <v>412</v>
      </c>
      <c r="AL119" s="944"/>
      <c r="AM119" s="944"/>
      <c r="AN119" s="944"/>
      <c r="AO119" s="945"/>
      <c r="AP119" s="947" t="s">
        <v>244</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466</v>
      </c>
      <c r="BP119" s="927"/>
      <c r="BQ119" s="931">
        <v>20499187</v>
      </c>
      <c r="BR119" s="894"/>
      <c r="BS119" s="894"/>
      <c r="BT119" s="894"/>
      <c r="BU119" s="894"/>
      <c r="BV119" s="894">
        <v>20085534</v>
      </c>
      <c r="BW119" s="894"/>
      <c r="BX119" s="894"/>
      <c r="BY119" s="894"/>
      <c r="BZ119" s="894"/>
      <c r="CA119" s="894">
        <v>19437413</v>
      </c>
      <c r="CB119" s="894"/>
      <c r="CC119" s="894"/>
      <c r="CD119" s="894"/>
      <c r="CE119" s="894"/>
      <c r="CF119" s="792"/>
      <c r="CG119" s="793"/>
      <c r="CH119" s="793"/>
      <c r="CI119" s="793"/>
      <c r="CJ119" s="883"/>
      <c r="CK119" s="981"/>
      <c r="CL119" s="869"/>
      <c r="CM119" s="887" t="s">
        <v>467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392</v>
      </c>
      <c r="DH119" s="809"/>
      <c r="DI119" s="809"/>
      <c r="DJ119" s="809"/>
      <c r="DK119" s="810"/>
      <c r="DL119" s="811" t="s">
        <v>244</v>
      </c>
      <c r="DM119" s="809"/>
      <c r="DN119" s="809"/>
      <c r="DO119" s="809"/>
      <c r="DP119" s="810"/>
      <c r="DQ119" s="811" t="s">
        <v>244</v>
      </c>
      <c r="DR119" s="809"/>
      <c r="DS119" s="809"/>
      <c r="DT119" s="809"/>
      <c r="DU119" s="810"/>
      <c r="DV119" s="897" t="s">
        <v>438</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412</v>
      </c>
      <c r="AB120" s="826"/>
      <c r="AC120" s="826"/>
      <c r="AD120" s="826"/>
      <c r="AE120" s="827"/>
      <c r="AF120" s="828" t="s">
        <v>412</v>
      </c>
      <c r="AG120" s="826"/>
      <c r="AH120" s="826"/>
      <c r="AI120" s="826"/>
      <c r="AJ120" s="827"/>
      <c r="AK120" s="828" t="s">
        <v>412</v>
      </c>
      <c r="AL120" s="826"/>
      <c r="AM120" s="826"/>
      <c r="AN120" s="826"/>
      <c r="AO120" s="827"/>
      <c r="AP120" s="873" t="s">
        <v>441</v>
      </c>
      <c r="AQ120" s="874"/>
      <c r="AR120" s="874"/>
      <c r="AS120" s="874"/>
      <c r="AT120" s="875"/>
      <c r="AU120" s="932" t="s">
        <v>468</v>
      </c>
      <c r="AV120" s="933"/>
      <c r="AW120" s="933"/>
      <c r="AX120" s="933"/>
      <c r="AY120" s="934"/>
      <c r="AZ120" s="909" t="s">
        <v>469</v>
      </c>
      <c r="BA120" s="854"/>
      <c r="BB120" s="854"/>
      <c r="BC120" s="854"/>
      <c r="BD120" s="854"/>
      <c r="BE120" s="854"/>
      <c r="BF120" s="854"/>
      <c r="BG120" s="854"/>
      <c r="BH120" s="854"/>
      <c r="BI120" s="854"/>
      <c r="BJ120" s="854"/>
      <c r="BK120" s="854"/>
      <c r="BL120" s="854"/>
      <c r="BM120" s="854"/>
      <c r="BN120" s="854"/>
      <c r="BO120" s="854"/>
      <c r="BP120" s="855"/>
      <c r="BQ120" s="910">
        <v>6648575</v>
      </c>
      <c r="BR120" s="891"/>
      <c r="BS120" s="891"/>
      <c r="BT120" s="891"/>
      <c r="BU120" s="891"/>
      <c r="BV120" s="891">
        <v>7779956</v>
      </c>
      <c r="BW120" s="891"/>
      <c r="BX120" s="891"/>
      <c r="BY120" s="891"/>
      <c r="BZ120" s="891"/>
      <c r="CA120" s="891">
        <v>8798864</v>
      </c>
      <c r="CB120" s="891"/>
      <c r="CC120" s="891"/>
      <c r="CD120" s="891"/>
      <c r="CE120" s="891"/>
      <c r="CF120" s="915">
        <v>106</v>
      </c>
      <c r="CG120" s="916"/>
      <c r="CH120" s="916"/>
      <c r="CI120" s="916"/>
      <c r="CJ120" s="916"/>
      <c r="CK120" s="917" t="s">
        <v>470</v>
      </c>
      <c r="CL120" s="901"/>
      <c r="CM120" s="901"/>
      <c r="CN120" s="901"/>
      <c r="CO120" s="902"/>
      <c r="CP120" s="921" t="s">
        <v>471</v>
      </c>
      <c r="CQ120" s="922"/>
      <c r="CR120" s="922"/>
      <c r="CS120" s="922"/>
      <c r="CT120" s="922"/>
      <c r="CU120" s="922"/>
      <c r="CV120" s="922"/>
      <c r="CW120" s="922"/>
      <c r="CX120" s="922"/>
      <c r="CY120" s="922"/>
      <c r="CZ120" s="922"/>
      <c r="DA120" s="922"/>
      <c r="DB120" s="922"/>
      <c r="DC120" s="922"/>
      <c r="DD120" s="922"/>
      <c r="DE120" s="922"/>
      <c r="DF120" s="923"/>
      <c r="DG120" s="910">
        <v>2368883</v>
      </c>
      <c r="DH120" s="891"/>
      <c r="DI120" s="891"/>
      <c r="DJ120" s="891"/>
      <c r="DK120" s="891"/>
      <c r="DL120" s="891">
        <v>2152422</v>
      </c>
      <c r="DM120" s="891"/>
      <c r="DN120" s="891"/>
      <c r="DO120" s="891"/>
      <c r="DP120" s="891"/>
      <c r="DQ120" s="891">
        <v>1850183</v>
      </c>
      <c r="DR120" s="891"/>
      <c r="DS120" s="891"/>
      <c r="DT120" s="891"/>
      <c r="DU120" s="891"/>
      <c r="DV120" s="892">
        <v>22.3</v>
      </c>
      <c r="DW120" s="892"/>
      <c r="DX120" s="892"/>
      <c r="DY120" s="892"/>
      <c r="DZ120" s="893"/>
    </row>
    <row r="121" spans="1:130" s="248" customFormat="1" ht="26.25" customHeight="1" x14ac:dyDescent="0.15">
      <c r="A121" s="866"/>
      <c r="B121" s="867"/>
      <c r="C121" s="912" t="s">
        <v>472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441</v>
      </c>
      <c r="AB121" s="826"/>
      <c r="AC121" s="826"/>
      <c r="AD121" s="826"/>
      <c r="AE121" s="827"/>
      <c r="AF121" s="828" t="s">
        <v>244</v>
      </c>
      <c r="AG121" s="826"/>
      <c r="AH121" s="826"/>
      <c r="AI121" s="826"/>
      <c r="AJ121" s="827"/>
      <c r="AK121" s="828" t="s">
        <v>244</v>
      </c>
      <c r="AL121" s="826"/>
      <c r="AM121" s="826"/>
      <c r="AN121" s="826"/>
      <c r="AO121" s="827"/>
      <c r="AP121" s="873" t="s">
        <v>244</v>
      </c>
      <c r="AQ121" s="874"/>
      <c r="AR121" s="874"/>
      <c r="AS121" s="874"/>
      <c r="AT121" s="875"/>
      <c r="AU121" s="935"/>
      <c r="AV121" s="936"/>
      <c r="AW121" s="936"/>
      <c r="AX121" s="936"/>
      <c r="AY121" s="937"/>
      <c r="AZ121" s="861" t="s">
        <v>473</v>
      </c>
      <c r="BA121" s="796"/>
      <c r="BB121" s="796"/>
      <c r="BC121" s="796"/>
      <c r="BD121" s="796"/>
      <c r="BE121" s="796"/>
      <c r="BF121" s="796"/>
      <c r="BG121" s="796"/>
      <c r="BH121" s="796"/>
      <c r="BI121" s="796"/>
      <c r="BJ121" s="796"/>
      <c r="BK121" s="796"/>
      <c r="BL121" s="796"/>
      <c r="BM121" s="796"/>
      <c r="BN121" s="796"/>
      <c r="BO121" s="796"/>
      <c r="BP121" s="797"/>
      <c r="BQ121" s="862">
        <v>1717210</v>
      </c>
      <c r="BR121" s="863"/>
      <c r="BS121" s="863"/>
      <c r="BT121" s="863"/>
      <c r="BU121" s="863"/>
      <c r="BV121" s="863">
        <v>1582958</v>
      </c>
      <c r="BW121" s="863"/>
      <c r="BX121" s="863"/>
      <c r="BY121" s="863"/>
      <c r="BZ121" s="863"/>
      <c r="CA121" s="863">
        <v>1377639</v>
      </c>
      <c r="CB121" s="863"/>
      <c r="CC121" s="863"/>
      <c r="CD121" s="863"/>
      <c r="CE121" s="863"/>
      <c r="CF121" s="924">
        <v>16.600000000000001</v>
      </c>
      <c r="CG121" s="925"/>
      <c r="CH121" s="925"/>
      <c r="CI121" s="925"/>
      <c r="CJ121" s="925"/>
      <c r="CK121" s="918"/>
      <c r="CL121" s="904"/>
      <c r="CM121" s="904"/>
      <c r="CN121" s="904"/>
      <c r="CO121" s="905"/>
      <c r="CP121" s="884" t="s">
        <v>407</v>
      </c>
      <c r="CQ121" s="885"/>
      <c r="CR121" s="885"/>
      <c r="CS121" s="885"/>
      <c r="CT121" s="885"/>
      <c r="CU121" s="885"/>
      <c r="CV121" s="885"/>
      <c r="CW121" s="885"/>
      <c r="CX121" s="885"/>
      <c r="CY121" s="885"/>
      <c r="CZ121" s="885"/>
      <c r="DA121" s="885"/>
      <c r="DB121" s="885"/>
      <c r="DC121" s="885"/>
      <c r="DD121" s="885"/>
      <c r="DE121" s="885"/>
      <c r="DF121" s="886"/>
      <c r="DG121" s="862">
        <v>241136</v>
      </c>
      <c r="DH121" s="863"/>
      <c r="DI121" s="863"/>
      <c r="DJ121" s="863"/>
      <c r="DK121" s="863"/>
      <c r="DL121" s="863">
        <v>265021</v>
      </c>
      <c r="DM121" s="863"/>
      <c r="DN121" s="863"/>
      <c r="DO121" s="863"/>
      <c r="DP121" s="863"/>
      <c r="DQ121" s="863">
        <v>354560</v>
      </c>
      <c r="DR121" s="863"/>
      <c r="DS121" s="863"/>
      <c r="DT121" s="863"/>
      <c r="DU121" s="863"/>
      <c r="DV121" s="840">
        <v>4.3</v>
      </c>
      <c r="DW121" s="840"/>
      <c r="DX121" s="840"/>
      <c r="DY121" s="840"/>
      <c r="DZ121" s="841"/>
    </row>
    <row r="122" spans="1:130" s="248" customFormat="1" ht="26.25" customHeight="1" x14ac:dyDescent="0.15">
      <c r="A122" s="866"/>
      <c r="B122" s="867"/>
      <c r="C122" s="870" t="s">
        <v>454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438</v>
      </c>
      <c r="AB122" s="826"/>
      <c r="AC122" s="826"/>
      <c r="AD122" s="826"/>
      <c r="AE122" s="827"/>
      <c r="AF122" s="828" t="s">
        <v>392</v>
      </c>
      <c r="AG122" s="826"/>
      <c r="AH122" s="826"/>
      <c r="AI122" s="826"/>
      <c r="AJ122" s="827"/>
      <c r="AK122" s="828" t="s">
        <v>412</v>
      </c>
      <c r="AL122" s="826"/>
      <c r="AM122" s="826"/>
      <c r="AN122" s="826"/>
      <c r="AO122" s="827"/>
      <c r="AP122" s="873" t="s">
        <v>412</v>
      </c>
      <c r="AQ122" s="874"/>
      <c r="AR122" s="874"/>
      <c r="AS122" s="874"/>
      <c r="AT122" s="875"/>
      <c r="AU122" s="935"/>
      <c r="AV122" s="936"/>
      <c r="AW122" s="936"/>
      <c r="AX122" s="936"/>
      <c r="AY122" s="937"/>
      <c r="AZ122" s="928" t="s">
        <v>474</v>
      </c>
      <c r="BA122" s="929"/>
      <c r="BB122" s="929"/>
      <c r="BC122" s="929"/>
      <c r="BD122" s="929"/>
      <c r="BE122" s="929"/>
      <c r="BF122" s="929"/>
      <c r="BG122" s="929"/>
      <c r="BH122" s="929"/>
      <c r="BI122" s="929"/>
      <c r="BJ122" s="929"/>
      <c r="BK122" s="929"/>
      <c r="BL122" s="929"/>
      <c r="BM122" s="929"/>
      <c r="BN122" s="929"/>
      <c r="BO122" s="929"/>
      <c r="BP122" s="930"/>
      <c r="BQ122" s="931">
        <v>15347815</v>
      </c>
      <c r="BR122" s="894"/>
      <c r="BS122" s="894"/>
      <c r="BT122" s="894"/>
      <c r="BU122" s="894"/>
      <c r="BV122" s="894">
        <v>15098027</v>
      </c>
      <c r="BW122" s="894"/>
      <c r="BX122" s="894"/>
      <c r="BY122" s="894"/>
      <c r="BZ122" s="894"/>
      <c r="CA122" s="894">
        <v>15455141</v>
      </c>
      <c r="CB122" s="894"/>
      <c r="CC122" s="894"/>
      <c r="CD122" s="894"/>
      <c r="CE122" s="894"/>
      <c r="CF122" s="895">
        <v>186.3</v>
      </c>
      <c r="CG122" s="896"/>
      <c r="CH122" s="896"/>
      <c r="CI122" s="896"/>
      <c r="CJ122" s="896"/>
      <c r="CK122" s="918"/>
      <c r="CL122" s="904"/>
      <c r="CM122" s="904"/>
      <c r="CN122" s="904"/>
      <c r="CO122" s="905"/>
      <c r="CP122" s="884" t="s">
        <v>475</v>
      </c>
      <c r="CQ122" s="885"/>
      <c r="CR122" s="885"/>
      <c r="CS122" s="885"/>
      <c r="CT122" s="885"/>
      <c r="CU122" s="885"/>
      <c r="CV122" s="885"/>
      <c r="CW122" s="885"/>
      <c r="CX122" s="885"/>
      <c r="CY122" s="885"/>
      <c r="CZ122" s="885"/>
      <c r="DA122" s="885"/>
      <c r="DB122" s="885"/>
      <c r="DC122" s="885"/>
      <c r="DD122" s="885"/>
      <c r="DE122" s="885"/>
      <c r="DF122" s="886"/>
      <c r="DG122" s="862" t="s">
        <v>412</v>
      </c>
      <c r="DH122" s="863"/>
      <c r="DI122" s="863"/>
      <c r="DJ122" s="863"/>
      <c r="DK122" s="863"/>
      <c r="DL122" s="863" t="s">
        <v>412</v>
      </c>
      <c r="DM122" s="863"/>
      <c r="DN122" s="863"/>
      <c r="DO122" s="863"/>
      <c r="DP122" s="863"/>
      <c r="DQ122" s="863" t="s">
        <v>440</v>
      </c>
      <c r="DR122" s="863"/>
      <c r="DS122" s="863"/>
      <c r="DT122" s="863"/>
      <c r="DU122" s="863"/>
      <c r="DV122" s="840" t="s">
        <v>392</v>
      </c>
      <c r="DW122" s="840"/>
      <c r="DX122" s="840"/>
      <c r="DY122" s="840"/>
      <c r="DZ122" s="841"/>
    </row>
    <row r="123" spans="1:130" s="248" customFormat="1" ht="26.25" customHeight="1" x14ac:dyDescent="0.15">
      <c r="A123" s="866"/>
      <c r="B123" s="867"/>
      <c r="C123" s="870" t="s">
        <v>460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639</v>
      </c>
      <c r="AB123" s="826"/>
      <c r="AC123" s="826"/>
      <c r="AD123" s="826"/>
      <c r="AE123" s="827"/>
      <c r="AF123" s="828">
        <v>633</v>
      </c>
      <c r="AG123" s="826"/>
      <c r="AH123" s="826"/>
      <c r="AI123" s="826"/>
      <c r="AJ123" s="827"/>
      <c r="AK123" s="828">
        <v>626</v>
      </c>
      <c r="AL123" s="826"/>
      <c r="AM123" s="826"/>
      <c r="AN123" s="826"/>
      <c r="AO123" s="827"/>
      <c r="AP123" s="873">
        <v>0</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476</v>
      </c>
      <c r="BP123" s="927"/>
      <c r="BQ123" s="881">
        <v>23713600</v>
      </c>
      <c r="BR123" s="882"/>
      <c r="BS123" s="882"/>
      <c r="BT123" s="882"/>
      <c r="BU123" s="882"/>
      <c r="BV123" s="882">
        <v>24460941</v>
      </c>
      <c r="BW123" s="882"/>
      <c r="BX123" s="882"/>
      <c r="BY123" s="882"/>
      <c r="BZ123" s="882"/>
      <c r="CA123" s="882">
        <v>25631644</v>
      </c>
      <c r="CB123" s="882"/>
      <c r="CC123" s="882"/>
      <c r="CD123" s="882"/>
      <c r="CE123" s="882"/>
      <c r="CF123" s="792"/>
      <c r="CG123" s="793"/>
      <c r="CH123" s="793"/>
      <c r="CI123" s="793"/>
      <c r="CJ123" s="883"/>
      <c r="CK123" s="918"/>
      <c r="CL123" s="904"/>
      <c r="CM123" s="904"/>
      <c r="CN123" s="904"/>
      <c r="CO123" s="905"/>
      <c r="CP123" s="884" t="s">
        <v>477</v>
      </c>
      <c r="CQ123" s="885"/>
      <c r="CR123" s="885"/>
      <c r="CS123" s="885"/>
      <c r="CT123" s="885"/>
      <c r="CU123" s="885"/>
      <c r="CV123" s="885"/>
      <c r="CW123" s="885"/>
      <c r="CX123" s="885"/>
      <c r="CY123" s="885"/>
      <c r="CZ123" s="885"/>
      <c r="DA123" s="885"/>
      <c r="DB123" s="885"/>
      <c r="DC123" s="885"/>
      <c r="DD123" s="885"/>
      <c r="DE123" s="885"/>
      <c r="DF123" s="886"/>
      <c r="DG123" s="825" t="s">
        <v>412</v>
      </c>
      <c r="DH123" s="826"/>
      <c r="DI123" s="826"/>
      <c r="DJ123" s="826"/>
      <c r="DK123" s="827"/>
      <c r="DL123" s="828" t="s">
        <v>244</v>
      </c>
      <c r="DM123" s="826"/>
      <c r="DN123" s="826"/>
      <c r="DO123" s="826"/>
      <c r="DP123" s="827"/>
      <c r="DQ123" s="828" t="s">
        <v>244</v>
      </c>
      <c r="DR123" s="826"/>
      <c r="DS123" s="826"/>
      <c r="DT123" s="826"/>
      <c r="DU123" s="827"/>
      <c r="DV123" s="873" t="s">
        <v>412</v>
      </c>
      <c r="DW123" s="874"/>
      <c r="DX123" s="874"/>
      <c r="DY123" s="874"/>
      <c r="DZ123" s="875"/>
    </row>
    <row r="124" spans="1:130" s="248" customFormat="1" ht="26.25" customHeight="1" thickBot="1" x14ac:dyDescent="0.2">
      <c r="A124" s="866"/>
      <c r="B124" s="867"/>
      <c r="C124" s="870" t="s">
        <v>463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441</v>
      </c>
      <c r="AB124" s="826"/>
      <c r="AC124" s="826"/>
      <c r="AD124" s="826"/>
      <c r="AE124" s="827"/>
      <c r="AF124" s="828" t="s">
        <v>244</v>
      </c>
      <c r="AG124" s="826"/>
      <c r="AH124" s="826"/>
      <c r="AI124" s="826"/>
      <c r="AJ124" s="827"/>
      <c r="AK124" s="828" t="s">
        <v>244</v>
      </c>
      <c r="AL124" s="826"/>
      <c r="AM124" s="826"/>
      <c r="AN124" s="826"/>
      <c r="AO124" s="827"/>
      <c r="AP124" s="873" t="s">
        <v>438</v>
      </c>
      <c r="AQ124" s="874"/>
      <c r="AR124" s="874"/>
      <c r="AS124" s="874"/>
      <c r="AT124" s="875"/>
      <c r="AU124" s="876" t="s">
        <v>478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438</v>
      </c>
      <c r="BR124" s="880"/>
      <c r="BS124" s="880"/>
      <c r="BT124" s="880"/>
      <c r="BU124" s="880"/>
      <c r="BV124" s="880" t="s">
        <v>441</v>
      </c>
      <c r="BW124" s="880"/>
      <c r="BX124" s="880"/>
      <c r="BY124" s="880"/>
      <c r="BZ124" s="880"/>
      <c r="CA124" s="880" t="s">
        <v>244</v>
      </c>
      <c r="CB124" s="880"/>
      <c r="CC124" s="880"/>
      <c r="CD124" s="880"/>
      <c r="CE124" s="880"/>
      <c r="CF124" s="770"/>
      <c r="CG124" s="771"/>
      <c r="CH124" s="771"/>
      <c r="CI124" s="771"/>
      <c r="CJ124" s="911"/>
      <c r="CK124" s="919"/>
      <c r="CL124" s="919"/>
      <c r="CM124" s="919"/>
      <c r="CN124" s="919"/>
      <c r="CO124" s="920"/>
      <c r="CP124" s="884" t="s">
        <v>479</v>
      </c>
      <c r="CQ124" s="885"/>
      <c r="CR124" s="885"/>
      <c r="CS124" s="885"/>
      <c r="CT124" s="885"/>
      <c r="CU124" s="885"/>
      <c r="CV124" s="885"/>
      <c r="CW124" s="885"/>
      <c r="CX124" s="885"/>
      <c r="CY124" s="885"/>
      <c r="CZ124" s="885"/>
      <c r="DA124" s="885"/>
      <c r="DB124" s="885"/>
      <c r="DC124" s="885"/>
      <c r="DD124" s="885"/>
      <c r="DE124" s="885"/>
      <c r="DF124" s="886"/>
      <c r="DG124" s="808" t="s">
        <v>440</v>
      </c>
      <c r="DH124" s="809"/>
      <c r="DI124" s="809"/>
      <c r="DJ124" s="809"/>
      <c r="DK124" s="810"/>
      <c r="DL124" s="811" t="s">
        <v>244</v>
      </c>
      <c r="DM124" s="809"/>
      <c r="DN124" s="809"/>
      <c r="DO124" s="809"/>
      <c r="DP124" s="810"/>
      <c r="DQ124" s="811" t="s">
        <v>244</v>
      </c>
      <c r="DR124" s="809"/>
      <c r="DS124" s="809"/>
      <c r="DT124" s="809"/>
      <c r="DU124" s="810"/>
      <c r="DV124" s="897" t="s">
        <v>244</v>
      </c>
      <c r="DW124" s="898"/>
      <c r="DX124" s="898"/>
      <c r="DY124" s="898"/>
      <c r="DZ124" s="899"/>
    </row>
    <row r="125" spans="1:130" s="248" customFormat="1" ht="26.25" customHeight="1" x14ac:dyDescent="0.15">
      <c r="A125" s="866"/>
      <c r="B125" s="867"/>
      <c r="C125" s="870" t="s">
        <v>465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244</v>
      </c>
      <c r="AB125" s="826"/>
      <c r="AC125" s="826"/>
      <c r="AD125" s="826"/>
      <c r="AE125" s="827"/>
      <c r="AF125" s="828" t="s">
        <v>412</v>
      </c>
      <c r="AG125" s="826"/>
      <c r="AH125" s="826"/>
      <c r="AI125" s="826"/>
      <c r="AJ125" s="827"/>
      <c r="AK125" s="828" t="s">
        <v>441</v>
      </c>
      <c r="AL125" s="826"/>
      <c r="AM125" s="826"/>
      <c r="AN125" s="826"/>
      <c r="AO125" s="827"/>
      <c r="AP125" s="873" t="s">
        <v>412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480</v>
      </c>
      <c r="CL125" s="901"/>
      <c r="CM125" s="901"/>
      <c r="CN125" s="901"/>
      <c r="CO125" s="902"/>
      <c r="CP125" s="909" t="s">
        <v>481</v>
      </c>
      <c r="CQ125" s="854"/>
      <c r="CR125" s="854"/>
      <c r="CS125" s="854"/>
      <c r="CT125" s="854"/>
      <c r="CU125" s="854"/>
      <c r="CV125" s="854"/>
      <c r="CW125" s="854"/>
      <c r="CX125" s="854"/>
      <c r="CY125" s="854"/>
      <c r="CZ125" s="854"/>
      <c r="DA125" s="854"/>
      <c r="DB125" s="854"/>
      <c r="DC125" s="854"/>
      <c r="DD125" s="854"/>
      <c r="DE125" s="854"/>
      <c r="DF125" s="855"/>
      <c r="DG125" s="910" t="s">
        <v>412</v>
      </c>
      <c r="DH125" s="891"/>
      <c r="DI125" s="891"/>
      <c r="DJ125" s="891"/>
      <c r="DK125" s="891"/>
      <c r="DL125" s="891" t="s">
        <v>412</v>
      </c>
      <c r="DM125" s="891"/>
      <c r="DN125" s="891"/>
      <c r="DO125" s="891"/>
      <c r="DP125" s="891"/>
      <c r="DQ125" s="891" t="s">
        <v>441</v>
      </c>
      <c r="DR125" s="891"/>
      <c r="DS125" s="891"/>
      <c r="DT125" s="891"/>
      <c r="DU125" s="891"/>
      <c r="DV125" s="892" t="s">
        <v>244</v>
      </c>
      <c r="DW125" s="892"/>
      <c r="DX125" s="892"/>
      <c r="DY125" s="892"/>
      <c r="DZ125" s="893"/>
    </row>
    <row r="126" spans="1:130" s="248" customFormat="1" ht="26.25" customHeight="1" thickBot="1" x14ac:dyDescent="0.2">
      <c r="A126" s="866"/>
      <c r="B126" s="867"/>
      <c r="C126" s="870" t="s">
        <v>467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412</v>
      </c>
      <c r="AB126" s="826"/>
      <c r="AC126" s="826"/>
      <c r="AD126" s="826"/>
      <c r="AE126" s="827"/>
      <c r="AF126" s="828" t="s">
        <v>412</v>
      </c>
      <c r="AG126" s="826"/>
      <c r="AH126" s="826"/>
      <c r="AI126" s="826"/>
      <c r="AJ126" s="827"/>
      <c r="AK126" s="828" t="s">
        <v>440</v>
      </c>
      <c r="AL126" s="826"/>
      <c r="AM126" s="826"/>
      <c r="AN126" s="826"/>
      <c r="AO126" s="827"/>
      <c r="AP126" s="873" t="s">
        <v>412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482</v>
      </c>
      <c r="CQ126" s="796"/>
      <c r="CR126" s="796"/>
      <c r="CS126" s="796"/>
      <c r="CT126" s="796"/>
      <c r="CU126" s="796"/>
      <c r="CV126" s="796"/>
      <c r="CW126" s="796"/>
      <c r="CX126" s="796"/>
      <c r="CY126" s="796"/>
      <c r="CZ126" s="796"/>
      <c r="DA126" s="796"/>
      <c r="DB126" s="796"/>
      <c r="DC126" s="796"/>
      <c r="DD126" s="796"/>
      <c r="DE126" s="796"/>
      <c r="DF126" s="797"/>
      <c r="DG126" s="862" t="s">
        <v>440</v>
      </c>
      <c r="DH126" s="863"/>
      <c r="DI126" s="863"/>
      <c r="DJ126" s="863"/>
      <c r="DK126" s="863"/>
      <c r="DL126" s="863" t="s">
        <v>440</v>
      </c>
      <c r="DM126" s="863"/>
      <c r="DN126" s="863"/>
      <c r="DO126" s="863"/>
      <c r="DP126" s="863"/>
      <c r="DQ126" s="863" t="s">
        <v>244</v>
      </c>
      <c r="DR126" s="863"/>
      <c r="DS126" s="863"/>
      <c r="DT126" s="863"/>
      <c r="DU126" s="863"/>
      <c r="DV126" s="840" t="s">
        <v>441</v>
      </c>
      <c r="DW126" s="840"/>
      <c r="DX126" s="840"/>
      <c r="DY126" s="840"/>
      <c r="DZ126" s="841"/>
    </row>
    <row r="127" spans="1:130" s="248" customFormat="1" ht="26.25" customHeight="1" x14ac:dyDescent="0.15">
      <c r="A127" s="868"/>
      <c r="B127" s="869"/>
      <c r="C127" s="887" t="s">
        <v>483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244</v>
      </c>
      <c r="AB127" s="826"/>
      <c r="AC127" s="826"/>
      <c r="AD127" s="826"/>
      <c r="AE127" s="827"/>
      <c r="AF127" s="828" t="s">
        <v>440</v>
      </c>
      <c r="AG127" s="826"/>
      <c r="AH127" s="826"/>
      <c r="AI127" s="826"/>
      <c r="AJ127" s="827"/>
      <c r="AK127" s="828" t="s">
        <v>244</v>
      </c>
      <c r="AL127" s="826"/>
      <c r="AM127" s="826"/>
      <c r="AN127" s="826"/>
      <c r="AO127" s="827"/>
      <c r="AP127" s="873" t="s">
        <v>244</v>
      </c>
      <c r="AQ127" s="874"/>
      <c r="AR127" s="874"/>
      <c r="AS127" s="874"/>
      <c r="AT127" s="875"/>
      <c r="AU127" s="284"/>
      <c r="AV127" s="284"/>
      <c r="AW127" s="284"/>
      <c r="AX127" s="890" t="s">
        <v>484</v>
      </c>
      <c r="AY127" s="858"/>
      <c r="AZ127" s="858"/>
      <c r="BA127" s="858"/>
      <c r="BB127" s="858"/>
      <c r="BC127" s="858"/>
      <c r="BD127" s="858"/>
      <c r="BE127" s="859"/>
      <c r="BF127" s="857" t="s">
        <v>485</v>
      </c>
      <c r="BG127" s="858"/>
      <c r="BH127" s="858"/>
      <c r="BI127" s="858"/>
      <c r="BJ127" s="858"/>
      <c r="BK127" s="858"/>
      <c r="BL127" s="859"/>
      <c r="BM127" s="857" t="s">
        <v>486</v>
      </c>
      <c r="BN127" s="858"/>
      <c r="BO127" s="858"/>
      <c r="BP127" s="858"/>
      <c r="BQ127" s="858"/>
      <c r="BR127" s="858"/>
      <c r="BS127" s="859"/>
      <c r="BT127" s="857" t="s">
        <v>487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488</v>
      </c>
      <c r="CQ127" s="796"/>
      <c r="CR127" s="796"/>
      <c r="CS127" s="796"/>
      <c r="CT127" s="796"/>
      <c r="CU127" s="796"/>
      <c r="CV127" s="796"/>
      <c r="CW127" s="796"/>
      <c r="CX127" s="796"/>
      <c r="CY127" s="796"/>
      <c r="CZ127" s="796"/>
      <c r="DA127" s="796"/>
      <c r="DB127" s="796"/>
      <c r="DC127" s="796"/>
      <c r="DD127" s="796"/>
      <c r="DE127" s="796"/>
      <c r="DF127" s="797"/>
      <c r="DG127" s="862" t="s">
        <v>441</v>
      </c>
      <c r="DH127" s="863"/>
      <c r="DI127" s="863"/>
      <c r="DJ127" s="863"/>
      <c r="DK127" s="863"/>
      <c r="DL127" s="863" t="s">
        <v>440</v>
      </c>
      <c r="DM127" s="863"/>
      <c r="DN127" s="863"/>
      <c r="DO127" s="863"/>
      <c r="DP127" s="863"/>
      <c r="DQ127" s="863" t="s">
        <v>244</v>
      </c>
      <c r="DR127" s="863"/>
      <c r="DS127" s="863"/>
      <c r="DT127" s="863"/>
      <c r="DU127" s="863"/>
      <c r="DV127" s="840" t="s">
        <v>440</v>
      </c>
      <c r="DW127" s="840"/>
      <c r="DX127" s="840"/>
      <c r="DY127" s="840"/>
      <c r="DZ127" s="841"/>
    </row>
    <row r="128" spans="1:130" s="248" customFormat="1" ht="26.25" customHeight="1" thickBot="1" x14ac:dyDescent="0.2">
      <c r="A128" s="842" t="s">
        <v>489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490</v>
      </c>
      <c r="X128" s="844"/>
      <c r="Y128" s="844"/>
      <c r="Z128" s="845"/>
      <c r="AA128" s="846">
        <v>163358</v>
      </c>
      <c r="AB128" s="847"/>
      <c r="AC128" s="847"/>
      <c r="AD128" s="847"/>
      <c r="AE128" s="848"/>
      <c r="AF128" s="849">
        <v>166615</v>
      </c>
      <c r="AG128" s="847"/>
      <c r="AH128" s="847"/>
      <c r="AI128" s="847"/>
      <c r="AJ128" s="848"/>
      <c r="AK128" s="849">
        <v>153774</v>
      </c>
      <c r="AL128" s="847"/>
      <c r="AM128" s="847"/>
      <c r="AN128" s="847"/>
      <c r="AO128" s="848"/>
      <c r="AP128" s="850"/>
      <c r="AQ128" s="851"/>
      <c r="AR128" s="851"/>
      <c r="AS128" s="851"/>
      <c r="AT128" s="852"/>
      <c r="AU128" s="284"/>
      <c r="AV128" s="284"/>
      <c r="AW128" s="284"/>
      <c r="AX128" s="853" t="s">
        <v>491</v>
      </c>
      <c r="AY128" s="854"/>
      <c r="AZ128" s="854"/>
      <c r="BA128" s="854"/>
      <c r="BB128" s="854"/>
      <c r="BC128" s="854"/>
      <c r="BD128" s="854"/>
      <c r="BE128" s="855"/>
      <c r="BF128" s="832" t="s">
        <v>412</v>
      </c>
      <c r="BG128" s="833"/>
      <c r="BH128" s="833"/>
      <c r="BI128" s="833"/>
      <c r="BJ128" s="833"/>
      <c r="BK128" s="833"/>
      <c r="BL128" s="856"/>
      <c r="BM128" s="832">
        <v>13.4</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492</v>
      </c>
      <c r="CQ128" s="774"/>
      <c r="CR128" s="774"/>
      <c r="CS128" s="774"/>
      <c r="CT128" s="774"/>
      <c r="CU128" s="774"/>
      <c r="CV128" s="774"/>
      <c r="CW128" s="774"/>
      <c r="CX128" s="774"/>
      <c r="CY128" s="774"/>
      <c r="CZ128" s="774"/>
      <c r="DA128" s="774"/>
      <c r="DB128" s="774"/>
      <c r="DC128" s="774"/>
      <c r="DD128" s="774"/>
      <c r="DE128" s="774"/>
      <c r="DF128" s="775"/>
      <c r="DG128" s="836" t="s">
        <v>244</v>
      </c>
      <c r="DH128" s="837"/>
      <c r="DI128" s="837"/>
      <c r="DJ128" s="837"/>
      <c r="DK128" s="837"/>
      <c r="DL128" s="837" t="s">
        <v>493</v>
      </c>
      <c r="DM128" s="837"/>
      <c r="DN128" s="837"/>
      <c r="DO128" s="837"/>
      <c r="DP128" s="837"/>
      <c r="DQ128" s="837" t="s">
        <v>244</v>
      </c>
      <c r="DR128" s="837"/>
      <c r="DS128" s="837"/>
      <c r="DT128" s="837"/>
      <c r="DU128" s="837"/>
      <c r="DV128" s="838" t="s">
        <v>244</v>
      </c>
      <c r="DW128" s="838"/>
      <c r="DX128" s="838"/>
      <c r="DY128" s="838"/>
      <c r="DZ128" s="839"/>
    </row>
    <row r="129" spans="1:131" s="248" customFormat="1" ht="26.25" customHeight="1" x14ac:dyDescent="0.15">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494</v>
      </c>
      <c r="X129" s="823"/>
      <c r="Y129" s="823"/>
      <c r="Z129" s="824"/>
      <c r="AA129" s="825">
        <v>9011286</v>
      </c>
      <c r="AB129" s="826"/>
      <c r="AC129" s="826"/>
      <c r="AD129" s="826"/>
      <c r="AE129" s="827"/>
      <c r="AF129" s="828">
        <v>9142652</v>
      </c>
      <c r="AG129" s="826"/>
      <c r="AH129" s="826"/>
      <c r="AI129" s="826"/>
      <c r="AJ129" s="827"/>
      <c r="AK129" s="828">
        <v>9598194</v>
      </c>
      <c r="AL129" s="826"/>
      <c r="AM129" s="826"/>
      <c r="AN129" s="826"/>
      <c r="AO129" s="827"/>
      <c r="AP129" s="829"/>
      <c r="AQ129" s="830"/>
      <c r="AR129" s="830"/>
      <c r="AS129" s="830"/>
      <c r="AT129" s="831"/>
      <c r="AU129" s="286"/>
      <c r="AV129" s="286"/>
      <c r="AW129" s="286"/>
      <c r="AX129" s="795" t="s">
        <v>495</v>
      </c>
      <c r="AY129" s="796"/>
      <c r="AZ129" s="796"/>
      <c r="BA129" s="796"/>
      <c r="BB129" s="796"/>
      <c r="BC129" s="796"/>
      <c r="BD129" s="796"/>
      <c r="BE129" s="797"/>
      <c r="BF129" s="815" t="s">
        <v>493</v>
      </c>
      <c r="BG129" s="816"/>
      <c r="BH129" s="816"/>
      <c r="BI129" s="816"/>
      <c r="BJ129" s="816"/>
      <c r="BK129" s="816"/>
      <c r="BL129" s="817"/>
      <c r="BM129" s="815">
        <v>18.399999999999999</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497</v>
      </c>
      <c r="X130" s="823"/>
      <c r="Y130" s="823"/>
      <c r="Z130" s="824"/>
      <c r="AA130" s="825">
        <v>1357550</v>
      </c>
      <c r="AB130" s="826"/>
      <c r="AC130" s="826"/>
      <c r="AD130" s="826"/>
      <c r="AE130" s="827"/>
      <c r="AF130" s="828">
        <v>1327526</v>
      </c>
      <c r="AG130" s="826"/>
      <c r="AH130" s="826"/>
      <c r="AI130" s="826"/>
      <c r="AJ130" s="827"/>
      <c r="AK130" s="828">
        <v>1300251</v>
      </c>
      <c r="AL130" s="826"/>
      <c r="AM130" s="826"/>
      <c r="AN130" s="826"/>
      <c r="AO130" s="827"/>
      <c r="AP130" s="829"/>
      <c r="AQ130" s="830"/>
      <c r="AR130" s="830"/>
      <c r="AS130" s="830"/>
      <c r="AT130" s="831"/>
      <c r="AU130" s="286"/>
      <c r="AV130" s="286"/>
      <c r="AW130" s="286"/>
      <c r="AX130" s="795" t="s">
        <v>498</v>
      </c>
      <c r="AY130" s="796"/>
      <c r="AZ130" s="796"/>
      <c r="BA130" s="796"/>
      <c r="BB130" s="796"/>
      <c r="BC130" s="796"/>
      <c r="BD130" s="796"/>
      <c r="BE130" s="797"/>
      <c r="BF130" s="798">
        <v>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499</v>
      </c>
      <c r="X131" s="806"/>
      <c r="Y131" s="806"/>
      <c r="Z131" s="807"/>
      <c r="AA131" s="808">
        <v>7653736</v>
      </c>
      <c r="AB131" s="809"/>
      <c r="AC131" s="809"/>
      <c r="AD131" s="809"/>
      <c r="AE131" s="810"/>
      <c r="AF131" s="811">
        <v>7815126</v>
      </c>
      <c r="AG131" s="809"/>
      <c r="AH131" s="809"/>
      <c r="AI131" s="809"/>
      <c r="AJ131" s="810"/>
      <c r="AK131" s="811">
        <v>8297943</v>
      </c>
      <c r="AL131" s="809"/>
      <c r="AM131" s="809"/>
      <c r="AN131" s="809"/>
      <c r="AO131" s="810"/>
      <c r="AP131" s="812"/>
      <c r="AQ131" s="813"/>
      <c r="AR131" s="813"/>
      <c r="AS131" s="813"/>
      <c r="AT131" s="814"/>
      <c r="AU131" s="286"/>
      <c r="AV131" s="286"/>
      <c r="AW131" s="286"/>
      <c r="AX131" s="773" t="s">
        <v>500</v>
      </c>
      <c r="AY131" s="774"/>
      <c r="AZ131" s="774"/>
      <c r="BA131" s="774"/>
      <c r="BB131" s="774"/>
      <c r="BC131" s="774"/>
      <c r="BD131" s="774"/>
      <c r="BE131" s="775"/>
      <c r="BF131" s="776" t="s">
        <v>244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502</v>
      </c>
      <c r="W132" s="786"/>
      <c r="X132" s="786"/>
      <c r="Y132" s="786"/>
      <c r="Z132" s="787"/>
      <c r="AA132" s="788">
        <v>3.4041675859999998</v>
      </c>
      <c r="AB132" s="789"/>
      <c r="AC132" s="789"/>
      <c r="AD132" s="789"/>
      <c r="AE132" s="790"/>
      <c r="AF132" s="791">
        <v>3.100321095</v>
      </c>
      <c r="AG132" s="789"/>
      <c r="AH132" s="789"/>
      <c r="AI132" s="789"/>
      <c r="AJ132" s="790"/>
      <c r="AK132" s="791">
        <v>2.6056398820000002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503</v>
      </c>
      <c r="W133" s="765"/>
      <c r="X133" s="765"/>
      <c r="Y133" s="765"/>
      <c r="Z133" s="766"/>
      <c r="AA133" s="767">
        <v>3.6</v>
      </c>
      <c r="AB133" s="768"/>
      <c r="AC133" s="768"/>
      <c r="AD133" s="768"/>
      <c r="AE133" s="769"/>
      <c r="AF133" s="767">
        <v>3.2</v>
      </c>
      <c r="AG133" s="768"/>
      <c r="AH133" s="768"/>
      <c r="AI133" s="768"/>
      <c r="AJ133" s="769"/>
      <c r="AK133" s="767">
        <v>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7BLVHEdtKd7IBG9nE8XWN6WFM6kqF/gE0ZHnpeAPjB7rLhMjL2a9B1oJpKN6nXgvjONKBEHuCH79UnePxJ8rcw==" saltValue="HOdBfKqkVCLYh50lxWp/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6Aw1DvrcQgqIlGz95ynIaL7iwiEBjIuOD6zqfZazANWtmUeaR7GCaCGD7iTAXa4W7wrrUSnkIHx6k3WTj0Twlg==" saltValue="zrcU0IZarT5ezs00Hfl0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Lfjhuxbl9ZgqE+OivU99uNlMjiPqWtqCunHAhM9sWTQOpQw++2oBicmwXna+jn0seeLMfGxhrzbfJPOtMkq+w==" saltValue="Egj65+TKu7I3PwHr7QTC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37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9"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0"/>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0" t="s">
        <v>512</v>
      </c>
      <c r="AL9" s="1191"/>
      <c r="AM9" s="1191"/>
      <c r="AN9" s="1192"/>
      <c r="AO9" s="314">
        <v>3210473</v>
      </c>
      <c r="AP9" s="314">
        <v>86805</v>
      </c>
      <c r="AQ9" s="315">
        <v>83474</v>
      </c>
      <c r="AR9" s="316">
        <v>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0" t="s">
        <v>513</v>
      </c>
      <c r="AL10" s="1191"/>
      <c r="AM10" s="1191"/>
      <c r="AN10" s="1192"/>
      <c r="AO10" s="317">
        <v>20911</v>
      </c>
      <c r="AP10" s="317">
        <v>565</v>
      </c>
      <c r="AQ10" s="318">
        <v>8278</v>
      </c>
      <c r="AR10" s="319">
        <v>-93.2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0" t="s">
        <v>514</v>
      </c>
      <c r="AL11" s="1191"/>
      <c r="AM11" s="1191"/>
      <c r="AN11" s="1192"/>
      <c r="AO11" s="317">
        <v>23292</v>
      </c>
      <c r="AP11" s="317">
        <v>630</v>
      </c>
      <c r="AQ11" s="318">
        <v>1520</v>
      </c>
      <c r="AR11" s="319">
        <v>-58.6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0" t="s">
        <v>515</v>
      </c>
      <c r="AL12" s="1191"/>
      <c r="AM12" s="1191"/>
      <c r="AN12" s="1192"/>
      <c r="AO12" s="317" t="s">
        <v>516</v>
      </c>
      <c r="AP12" s="317" t="s">
        <v>516</v>
      </c>
      <c r="AQ12" s="318">
        <v>13</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0" t="s">
        <v>517</v>
      </c>
      <c r="AL13" s="1191"/>
      <c r="AM13" s="1191"/>
      <c r="AN13" s="1192"/>
      <c r="AO13" s="317">
        <v>115067</v>
      </c>
      <c r="AP13" s="317">
        <v>3111</v>
      </c>
      <c r="AQ13" s="318">
        <v>2948</v>
      </c>
      <c r="AR13" s="319">
        <v>5.5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0" t="s">
        <v>518</v>
      </c>
      <c r="AL14" s="1191"/>
      <c r="AM14" s="1191"/>
      <c r="AN14" s="1192"/>
      <c r="AO14" s="317">
        <v>60873</v>
      </c>
      <c r="AP14" s="317">
        <v>1646</v>
      </c>
      <c r="AQ14" s="318">
        <v>1798</v>
      </c>
      <c r="AR14" s="319">
        <v>-8.5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3" t="s">
        <v>519</v>
      </c>
      <c r="AL15" s="1194"/>
      <c r="AM15" s="1194"/>
      <c r="AN15" s="1195"/>
      <c r="AO15" s="317">
        <v>-201010</v>
      </c>
      <c r="AP15" s="317">
        <v>-5435</v>
      </c>
      <c r="AQ15" s="318">
        <v>-6111</v>
      </c>
      <c r="AR15" s="319">
        <v>-11.1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3" t="s">
        <v>186</v>
      </c>
      <c r="AL16" s="1194"/>
      <c r="AM16" s="1194"/>
      <c r="AN16" s="1195"/>
      <c r="AO16" s="317">
        <v>3229606</v>
      </c>
      <c r="AP16" s="317">
        <v>87322</v>
      </c>
      <c r="AQ16" s="318">
        <v>91920</v>
      </c>
      <c r="AR16" s="319">
        <v>-5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6" t="s">
        <v>524</v>
      </c>
      <c r="AL21" s="1197"/>
      <c r="AM21" s="1197"/>
      <c r="AN21" s="1198"/>
      <c r="AO21" s="330">
        <v>10.27</v>
      </c>
      <c r="AP21" s="331">
        <v>8.52</v>
      </c>
      <c r="AQ21" s="332">
        <v>1.75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6" t="s">
        <v>525</v>
      </c>
      <c r="AL22" s="1197"/>
      <c r="AM22" s="1197"/>
      <c r="AN22" s="1198"/>
      <c r="AO22" s="335">
        <v>99</v>
      </c>
      <c r="AP22" s="336">
        <v>97.5</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9"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0"/>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529</v>
      </c>
      <c r="AL32" s="1180"/>
      <c r="AM32" s="1180"/>
      <c r="AN32" s="1181"/>
      <c r="AO32" s="345">
        <v>1467765</v>
      </c>
      <c r="AP32" s="345">
        <v>39685</v>
      </c>
      <c r="AQ32" s="346">
        <v>52518</v>
      </c>
      <c r="AR32" s="347">
        <v>-24.4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530</v>
      </c>
      <c r="AL33" s="1180"/>
      <c r="AM33" s="1180"/>
      <c r="AN33" s="1181"/>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531</v>
      </c>
      <c r="AL34" s="1180"/>
      <c r="AM34" s="1180"/>
      <c r="AN34" s="1181"/>
      <c r="AO34" s="345" t="s">
        <v>516</v>
      </c>
      <c r="AP34" s="345" t="s">
        <v>516</v>
      </c>
      <c r="AQ34" s="346">
        <v>24</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532</v>
      </c>
      <c r="AL35" s="1180"/>
      <c r="AM35" s="1180"/>
      <c r="AN35" s="1181"/>
      <c r="AO35" s="345">
        <v>201849</v>
      </c>
      <c r="AP35" s="345">
        <v>5458</v>
      </c>
      <c r="AQ35" s="346">
        <v>18573</v>
      </c>
      <c r="AR35" s="347">
        <v>-70.599999999999994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533</v>
      </c>
      <c r="AL36" s="1180"/>
      <c r="AM36" s="1180"/>
      <c r="AN36" s="1181"/>
      <c r="AO36" s="345" t="s">
        <v>516</v>
      </c>
      <c r="AP36" s="345" t="s">
        <v>516</v>
      </c>
      <c r="AQ36" s="346">
        <v>2920</v>
      </c>
      <c r="AR36" s="347" t="s">
        <v>516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534</v>
      </c>
      <c r="AL37" s="1180"/>
      <c r="AM37" s="1180"/>
      <c r="AN37" s="1181"/>
      <c r="AO37" s="345">
        <v>626</v>
      </c>
      <c r="AP37" s="345">
        <v>17</v>
      </c>
      <c r="AQ37" s="346">
        <v>483</v>
      </c>
      <c r="AR37" s="347">
        <v>-96.5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6" t="s">
        <v>535</v>
      </c>
      <c r="AL38" s="1177"/>
      <c r="AM38" s="1177"/>
      <c r="AN38" s="1178"/>
      <c r="AO38" s="348" t="s">
        <v>516</v>
      </c>
      <c r="AP38" s="348" t="s">
        <v>516</v>
      </c>
      <c r="AQ38" s="349">
        <v>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6" t="s">
        <v>536</v>
      </c>
      <c r="AL39" s="1177"/>
      <c r="AM39" s="1177"/>
      <c r="AN39" s="1178"/>
      <c r="AO39" s="345">
        <v>-153774</v>
      </c>
      <c r="AP39" s="345">
        <v>-4158</v>
      </c>
      <c r="AQ39" s="346">
        <v>-4335</v>
      </c>
      <c r="AR39" s="347">
        <v>-4.0999999999999996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537</v>
      </c>
      <c r="AL40" s="1180"/>
      <c r="AM40" s="1180"/>
      <c r="AN40" s="1181"/>
      <c r="AO40" s="345">
        <v>-1300251</v>
      </c>
      <c r="AP40" s="345">
        <v>-35156</v>
      </c>
      <c r="AQ40" s="346">
        <v>-49481</v>
      </c>
      <c r="AR40" s="347">
        <v>-29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2" t="s">
        <v>299</v>
      </c>
      <c r="AL41" s="1183"/>
      <c r="AM41" s="1183"/>
      <c r="AN41" s="1184"/>
      <c r="AO41" s="345">
        <v>216215</v>
      </c>
      <c r="AP41" s="345">
        <v>5846</v>
      </c>
      <c r="AQ41" s="346">
        <v>20703</v>
      </c>
      <c r="AR41" s="347">
        <v>-71.8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5" t="s">
        <v>507</v>
      </c>
      <c r="AN49" s="1187" t="s">
        <v>541</v>
      </c>
      <c r="AO49" s="1188"/>
      <c r="AP49" s="1188"/>
      <c r="AQ49" s="1188"/>
      <c r="AR49" s="118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6"/>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3085981</v>
      </c>
      <c r="AN51" s="367">
        <v>80308</v>
      </c>
      <c r="AO51" s="368">
        <v>17</v>
      </c>
      <c r="AP51" s="369">
        <v>65876</v>
      </c>
      <c r="AQ51" s="370">
        <v>-19.399999999999999</v>
      </c>
      <c r="AR51" s="371">
        <v>36.4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2521935</v>
      </c>
      <c r="AN52" s="375">
        <v>65629</v>
      </c>
      <c r="AO52" s="376">
        <v>20.2</v>
      </c>
      <c r="AP52" s="377">
        <v>36484</v>
      </c>
      <c r="AQ52" s="378">
        <v>-3.8</v>
      </c>
      <c r="AR52" s="379">
        <v>24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2627371</v>
      </c>
      <c r="AN53" s="367">
        <v>69180</v>
      </c>
      <c r="AO53" s="368">
        <v>-13.9</v>
      </c>
      <c r="AP53" s="369">
        <v>68468</v>
      </c>
      <c r="AQ53" s="370">
        <v>3.9</v>
      </c>
      <c r="AR53" s="371">
        <v>-17.8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1853597</v>
      </c>
      <c r="AN54" s="375">
        <v>48806</v>
      </c>
      <c r="AO54" s="376">
        <v>-25.6</v>
      </c>
      <c r="AP54" s="377">
        <v>34140</v>
      </c>
      <c r="AQ54" s="378">
        <v>-6.4</v>
      </c>
      <c r="AR54" s="379">
        <v>-19.2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4742014</v>
      </c>
      <c r="AN55" s="367">
        <v>125766</v>
      </c>
      <c r="AO55" s="368">
        <v>81.8</v>
      </c>
      <c r="AP55" s="369">
        <v>69729</v>
      </c>
      <c r="AQ55" s="370">
        <v>1.8</v>
      </c>
      <c r="AR55" s="371">
        <v>80</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1980485</v>
      </c>
      <c r="AN56" s="375">
        <v>52526</v>
      </c>
      <c r="AO56" s="376">
        <v>7.6</v>
      </c>
      <c r="AP56" s="377">
        <v>38908</v>
      </c>
      <c r="AQ56" s="378">
        <v>14</v>
      </c>
      <c r="AR56" s="379">
        <v>-6.4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2262948</v>
      </c>
      <c r="AN57" s="367">
        <v>60767</v>
      </c>
      <c r="AO57" s="368">
        <v>-51.7</v>
      </c>
      <c r="AP57" s="369">
        <v>74581</v>
      </c>
      <c r="AQ57" s="370">
        <v>7</v>
      </c>
      <c r="AR57" s="371">
        <v>-58.7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1350203</v>
      </c>
      <c r="AN58" s="375">
        <v>36257</v>
      </c>
      <c r="AO58" s="376">
        <v>-31</v>
      </c>
      <c r="AP58" s="377">
        <v>41563</v>
      </c>
      <c r="AQ58" s="378">
        <v>6.8</v>
      </c>
      <c r="AR58" s="379">
        <v>-37.799999999999997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2192649</v>
      </c>
      <c r="AN59" s="367">
        <v>59285</v>
      </c>
      <c r="AO59" s="368">
        <v>-2.4</v>
      </c>
      <c r="AP59" s="369">
        <v>76347</v>
      </c>
      <c r="AQ59" s="370">
        <v>2.4</v>
      </c>
      <c r="AR59" s="371">
        <v>-4.8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1400059</v>
      </c>
      <c r="AN60" s="375">
        <v>37855</v>
      </c>
      <c r="AO60" s="376">
        <v>4.4000000000000004</v>
      </c>
      <c r="AP60" s="377">
        <v>41762</v>
      </c>
      <c r="AQ60" s="378">
        <v>0.5</v>
      </c>
      <c r="AR60" s="379">
        <v>3.9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2982193</v>
      </c>
      <c r="AN61" s="382">
        <v>79061</v>
      </c>
      <c r="AO61" s="383">
        <v>6.2</v>
      </c>
      <c r="AP61" s="384">
        <v>71000</v>
      </c>
      <c r="AQ61" s="385">
        <v>-0.9</v>
      </c>
      <c r="AR61" s="371">
        <v>7.1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1821256</v>
      </c>
      <c r="AN62" s="375">
        <v>48215</v>
      </c>
      <c r="AO62" s="376">
        <v>-4.9000000000000004</v>
      </c>
      <c r="AP62" s="377">
        <v>38571</v>
      </c>
      <c r="AQ62" s="378">
        <v>2.2000000000000002</v>
      </c>
      <c r="AR62" s="379">
        <v>-7.1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9/DJHSLqao3DCrCJ4wEBpQZt9ZO5tggYpiAQmALsnmyjy9s5QnLyu4OcPIEx0xjBOner/FxH2Tx8XiK+VVnQQ==" saltValue="7zTpIOwhjp/zLozt+hDsS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aKfUALIlNZpJGxP54fxzcupLEOTc9Wl8urxB3Oa+qRqGKz8btUXrk/RUHWg0tLmnNGgwtqWllXNoZM2zx6hBQg==" saltValue="7u4vLBqHYQItIDiHavL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sXmvWySql8c5IRLwuNTEP3UkpNGsrArbCEOP4vF+A/kCeZ+4J16uylvaRTHwozAYPgmmHn2nfd5uE2fGFUZOvw==" saltValue="fIp0/HaX1d3CcukNBkZPK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1" t="s">
        <v>3</v>
      </c>
      <c r="D47" s="1201"/>
      <c r="E47" s="1202"/>
      <c r="F47" s="11">
        <v>28.44</v>
      </c>
      <c r="G47" s="12">
        <v>31.32</v>
      </c>
      <c r="H47" s="12">
        <v>31.42</v>
      </c>
      <c r="I47" s="12">
        <v>30.9</v>
      </c>
      <c r="J47" s="13">
        <v>37.119999999999997</v>
      </c>
    </row>
    <row r="48" spans="2:10" ht="57.75" customHeight="1" x14ac:dyDescent="0.15">
      <c r="B48" s="14"/>
      <c r="C48" s="1203" t="s">
        <v>4</v>
      </c>
      <c r="D48" s="1203"/>
      <c r="E48" s="1204"/>
      <c r="F48" s="15">
        <v>7.32</v>
      </c>
      <c r="G48" s="16">
        <v>9.51</v>
      </c>
      <c r="H48" s="16">
        <v>7.18</v>
      </c>
      <c r="I48" s="16">
        <v>5.51</v>
      </c>
      <c r="J48" s="17">
        <v>5.4</v>
      </c>
    </row>
    <row r="49" spans="2:10" ht="57.75" customHeight="1" thickBot="1" x14ac:dyDescent="0.2">
      <c r="B49" s="18"/>
      <c r="C49" s="1205" t="s">
        <v>5</v>
      </c>
      <c r="D49" s="1205"/>
      <c r="E49" s="1206"/>
      <c r="F49" s="19">
        <v>6.26</v>
      </c>
      <c r="G49" s="20">
        <v>4.8</v>
      </c>
      <c r="H49" s="20">
        <v>0.34</v>
      </c>
      <c r="I49" s="20" t="s">
        <v>562</v>
      </c>
      <c r="J49" s="21">
        <v>9.34</v>
      </c>
    </row>
    <row r="50" spans="2:10" ht="13.5" customHeight="1" x14ac:dyDescent="0.15"/>
  </sheetData>
  <sheetProtection algorithmName="SHA-512" hashValue="SJVyx8LBLXHP+FO6e+ZEgJU2oCO+lyX0Lf6RKUU32xq83vs2JSO5a/LN0Pi+akihgJsnvs3O6j+TmsJ3nK6SUQ==" saltValue="2vwcL1ooYnAcB76Jx5J3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2022-03-15T01:39:35Z</cp:lastPrinted>
  <dcterms:created xsi:type="dcterms:W3CDTF">2022-02-02T05:14:54Z</dcterms:created>
  <dcterms:modified xsi:type="dcterms:W3CDTF">2022-03-15T01:39:38Z</dcterms:modified>
  <cp:category/>
</cp:coreProperties>
</file>