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ia3\共有フォルダ\総務課\2 財政係\財政情報開示・財政比較分析\30財政状況資料集\04 平成30年度財政状況資料集の作成について（2回目・公会計関連）\"/>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<sst xmlns="http://schemas.openxmlformats.org/spreadsheetml/2006/main" count="1160" uniqueCount="640">
  <si>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</si>
  <si>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</si>
  <si>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</si>
  <si>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</si>
  <si>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</si>
  <si>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</si>
  <si>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</si>
  <si>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</si>
  <si>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</si>
  <si>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</si>
  <si>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</si>
  <si>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</si>
  <si>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</si>
  <si>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</si>
  <si>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</si>
  <si>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</si>
  <si>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</si>
  <si>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</si>
  <si>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</si>
  <si>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</si>
  <si>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</si>
  <si>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</si>
  <si>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</si>
  <si>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</si>
  <si>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</si>
  <si>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</si>
  <si>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</si>
  <si>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</si>
  <si>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</si>
  <si>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</si>
  <si>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</si>
  <si>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</si>
  <si>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</si>
  <si>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</si>
  <si>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</si>
  <si>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</si>
  <si>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</si>
  <si>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</si>
  <si>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</si>
  <si>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</si>
  <si>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</si>
  <si>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</si>
  <si>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</si>
  <si>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</si>
  <si>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</si>
  <si>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</si>
  <si>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</si>
  <si>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</si>
  <si>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</si>
  <si>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</si>
  <si>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</si>
  <si>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</si>
  <si>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</si>
  <si>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</si>
  <si>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</si>
  <si>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</si>
  <si>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</si>
  <si>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</si>
  <si>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</si>
  <si>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</si>
  <si>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</si>
  <si>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</si>
  <si>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</si>
  <si>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</si>
  <si>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</si>
  <si>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</si>
  <si>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</si>
  <si>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</si>
  <si>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</si>
  <si>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</si>
  <si>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</si>
  <si>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</si>
  <si>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</si>
  <si>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</si>
  <si>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</si>
  <si>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</si>
  <si>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</si>
  <si>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</si>
  <si>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</si>
  <si>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</si>
  <si>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</si>
  <si>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</si>
  <si>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</si>
  <si>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</si>
  <si>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</si>
  <si>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</si>
  <si>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</si>
  <si>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</si>
  <si>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</si>
  <si>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</si>
  <si>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</si>
  <si>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</si>
  <si>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</si>
  <si>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</si>
  <si>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</si>
  <si>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</si>
  <si>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</si>
  <si>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</si>
  <si>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</si>
  <si>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</si>
  <si>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</si>
  <si>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</si>
  <si>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</si>
  <si>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</si>
  <si>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</si>
  <si>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</si>
  <si>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</si>
  <si>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</si>
  <si>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</si>
  <si>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</si>
  <si>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</si>
  <si>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</si>
  <si>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</si>
  <si>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</si>
  <si>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</si>
  <si>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</si>
  <si>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</si>
  <si>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</si>
  <si>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</si>
  <si>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</si>
  <si>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</si>
  <si>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</si>
  <si>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</si>
  <si>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</si>
  <si>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</si>
  <si>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</si>
  <si>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</si>
  <si>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</si>
  <si>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</si>
  <si>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</si>
  <si>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</si>
  <si>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</si>
  <si>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</si>
  <si>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</si>
  <si>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</si>
  <si>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</si>
  <si>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</si>
  <si>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</si>
  <si>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</si>
  <si>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</si>
  <si>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</si>
  <si>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</si>
  <si>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</si>
  <si>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</si>
  <si>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</si>
  <si>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</si>
  <si>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</si>
  <si>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</si>
  <si>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</si>
  <si>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</si>
  <si>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</si>
  <si>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</si>
  <si>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</si>
  <si>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</si>
  <si>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</si>
  <si>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</si>
  <si>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</si>
  <si>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</si>
  <si>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</si>
  <si>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</si>
  <si>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</si>
  <si>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</si>
  <si>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</si>
  <si>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</si>
  <si>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</si>
  <si>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</si>
  <si>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</si>
  <si>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</si>
  <si>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</si>
  <si>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</si>
  <si>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</si>
  <si>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</si>
  <si>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</si>
  <si>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</si>
  <si>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</si>
  <si>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</si>
  <si>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</si>
  <si>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</si>
  <si>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</si>
  <si>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</si>
  <si>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</si>
  <si>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</si>
  <si>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</si>
  <si>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</si>
  <si>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</si>
  <si>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</si>
  <si>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</si>
  <si>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</si>
  <si>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</si>
  <si>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</si>
  <si>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</si>
  <si>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</si>
  <si>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</si>
  <si>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</si>
  <si>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</si>
  <si>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</si>
  <si>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</si>
  <si>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</si>
  <si>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</si>
  <si>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</si>
  <si>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</si>
  <si>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</si>
  <si>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</si>
  <si>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</si>
  <si>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</si>
  <si>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</si>
  <si>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</si>
  <si>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</si>
  <si>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</si>
  <si>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</si>
  <si>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</si>
  <si>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</si>
  <si>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岐阜県瑞浪市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</si>
  <si>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</si>
  <si>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</si>
  <si>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</si>
  <si>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</si>
  <si>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</si>
  <si>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</si>
  <si>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</si>
  <si>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</si>
  <si>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</si>
  <si>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</si>
  <si>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</si>
  <si>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</si>
  <si>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</si>
  <si>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</si>
  <si>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</si>
  <si>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</si>
  <si>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</si>
  <si>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</si>
  <si>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</si>
  <si>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</si>
  <si>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</si>
  <si>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</si>
  <si>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</si>
  <si>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</si>
  <si>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</si>
  <si>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</si>
  <si>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</si>
  <si>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</si>
  <si>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</si>
  <si>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</si>
  <si>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</si>
  <si>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</si>
  <si>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</si>
  <si>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</si>
  <si>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</si>
  <si>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</si>
  <si>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</si>
  <si>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</si>
  <si>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</si>
  <si>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</si>
  <si>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</si>
  <si>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</si>
  <si>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</si>
  <si>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</si>
  <si>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</si>
  <si>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</si>
  <si>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</si>
  <si>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</si>
  <si>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</si>
  <si>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</si>
  <si>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</si>
  <si>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</si>
  <si>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</si>
  <si>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</si>
  <si>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</si>
  <si>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</si>
  <si>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</si>
  <si>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</si>
  <si>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</si>
  <si>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</si>
  <si>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</si>
  <si>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</si>
  <si>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</si>
  <si>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</si>
  <si>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</si>
  <si>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</si>
  <si>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</si>
  <si>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</si>
  <si>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</si>
  <si>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</si>
  <si>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</si>
  <si>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</si>
  <si>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</si>
  <si>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</si>
  <si>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</si>
  <si>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</si>
  <si>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</si>
  <si>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</si>
  <si>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</si>
  <si>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</si>
  <si>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</si>
  <si>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</si>
  <si>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</si>
  <si>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</si>
  <si>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</si>
  <si>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</si>
  <si>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</si>
  <si>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</si>
  <si>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</si>
  <si>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</si>
  <si>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</si>
  <si>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</si>
  <si>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</si>
  <si>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</si>
  <si>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</si>
  <si>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</si>
  <si>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</si>
  <si>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</si>
  <si>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</si>
  <si>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</si>
  <si>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</si>
  <si>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</si>
  <si>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</si>
  <si>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</si>
  <si>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</si>
  <si>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</si>
  <si>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</si>
  <si>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</si>
  <si>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</si>
  <si>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</si>
  <si>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</si>
  <si>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</si>
  <si>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</si>
  <si>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</si>
  <si>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</si>
  <si>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</si>
  <si>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</si>
  <si>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</si>
  <si>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</si>
  <si>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</si>
  <si>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</si>
  <si>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</si>
  <si>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</si>
  <si>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</si>
  <si>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</si>
  <si>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</si>
  <si>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</si>
  <si>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</si>
  <si>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</si>
  <si>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</si>
  <si>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</si>
  <si>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</si>
  <si>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</si>
  <si>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</si>
  <si>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</si>
  <si>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</si>
  <si>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</si>
  <si>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</si>
  <si>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</si>
  <si>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</si>
  <si>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</si>
  <si>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</si>
  <si>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</si>
  <si>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</si>
  <si>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</si>
  <si>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</si>
  <si>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</si>
  <si>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</si>
  <si>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</si>
  <si>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</si>
  <si>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岐阜県瑞浪市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</si>
  <si>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</si>
  <si>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</si>
  <si>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</si>
  <si>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</si>
  <si>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</si>
  <si>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</si>
  <si>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</si>
  <si>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</si>
  <si>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</si>
  <si>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</si>
  <si>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</si>
  <si>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</si>
  <si>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</si>
  <si>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</si>
  <si>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</si>
  <si>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</si>
  <si>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</si>
  <si>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</si>
  <si>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</si>
  <si>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</si>
  <si>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</si>
  <si>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</si>
  <si>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</si>
  <si>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</si>
  <si>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</si>
  <si>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</si>
  <si>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</si>
  <si>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</si>
  <si>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</si>
  <si>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</si>
  <si>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</si>
  <si>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</si>
  <si>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</si>
  <si>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</si>
  <si>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</si>
  <si>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</si>
  <si>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</si>
  <si>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瑞浪市介護サービス事業特別会計</t>
    <phoneticPr fontId="5"/>
  </si>
  <si>
    <t>瑞浪市駐車場事業特別会計</t>
    <phoneticPr fontId="5"/>
  </si>
  <si>
    <t>瑞浪市水道事業会計</t>
    <phoneticPr fontId="5"/>
  </si>
  <si>
    <t>法適用企業</t>
    <phoneticPr fontId="5"/>
  </si>
  <si>
    <t>瑞浪市下水道事業会計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</si>
  <si>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</si>
  <si>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</si>
  <si>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</si>
  <si>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</si>
  <si>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</si>
  <si>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</si>
  <si>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</si>
  <si>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</si>
  <si>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</si>
  <si>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</si>
  <si>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</si>
  <si>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</si>
  <si>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</si>
  <si>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</si>
  <si>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</si>
  <si>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</si>
  <si>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</si>
  <si>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</si>
  <si>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</si>
  <si>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</si>
  <si>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</si>
  <si>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</si>
  <si>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</si>
  <si>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</si>
  <si>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</si>
  <si>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</si>
  <si>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</si>
  <si>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</si>
  <si>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</si>
  <si>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</si>
  <si>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</si>
  <si>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</si>
  <si>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</si>
  <si>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</si>
  <si>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</si>
  <si>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</si>
  <si>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</si>
  <si>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</si>
  <si>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</si>
  <si>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</si>
  <si>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</si>
  <si>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</si>
  <si>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</si>
  <si>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</si>
  <si>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</si>
  <si>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</si>
  <si>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</si>
  <si>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</si>
  <si>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</si>
  <si>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</si>
  <si>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</si>
  <si>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</si>
  <si>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</si>
  <si>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</si>
  <si>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</si>
  <si>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</si>
  <si>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</si>
  <si>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</si>
  <si>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</si>
  <si>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</si>
  <si>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瑞浪市下水道事業会計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</si>
  <si>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</si>
  <si>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</si>
  <si>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瑞浪市水道事業会計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</si>
  <si>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</si>
  <si>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瑞浪市介護サービス事業特別会計</t>
    <phoneticPr fontId="5"/>
  </si>
  <si>
    <t>(Ｆ)</t>
    <phoneticPr fontId="5"/>
  </si>
  <si>
    <t>瑞浪市介護保険事業特別会計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</si>
  <si>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</si>
  <si>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</si>
  <si>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</si>
  <si>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</si>
  <si>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</si>
  <si>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</si>
  <si>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</si>
  <si>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</si>
  <si>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</si>
  <si>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</si>
  <si>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</si>
  <si>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</si>
  <si>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</si>
  <si>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</si>
  <si>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</si>
  <si>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</si>
  <si>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</si>
  <si>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</si>
  <si>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</si>
  <si>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</si>
  <si>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</si>
  <si>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</si>
  <si>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</si>
  <si>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</si>
  <si>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</si>
  <si>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</si>
  <si>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</si>
  <si>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</si>
  <si>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</si>
  <si>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</si>
  <si>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</si>
  <si>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</si>
  <si>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</si>
  <si>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</si>
  <si>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</si>
  <si>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</si>
  <si>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</si>
  <si>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</si>
  <si>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</si>
  <si>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</si>
  <si>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</si>
  <si>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</si>
  <si>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</si>
  <si>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</si>
  <si>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</si>
  <si>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</si>
  <si>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</si>
  <si>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</si>
  <si>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</si>
  <si>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</si>
  <si>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</si>
  <si>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</si>
  <si>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</si>
  <si>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</si>
  <si>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</si>
  <si>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</si>
  <si>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</si>
  <si>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</si>
  <si>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</si>
  <si>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</si>
  <si>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</si>
  <si>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</si>
  <si>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</si>
  <si>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</si>
  <si>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</si>
  <si>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</si>
  <si>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</si>
  <si>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</si>
  <si>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</si>
  <si>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</si>
  <si>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</si>
  <si>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</si>
  <si>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</si>
  <si>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</si>
  <si>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</si>
  <si>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</si>
  <si>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</si>
  <si>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</si>
  <si>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</si>
  <si>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</si>
  <si>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</si>
  <si>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</si>
  <si>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</si>
  <si>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</si>
  <si>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</si>
  <si>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</si>
  <si>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</si>
  <si>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瑞浪市水道事業会計</t>
  </si>
  <si>
    <t>一般会計</t>
  </si>
  <si>
    <t>瑞浪市介護保険事業特別会計</t>
  </si>
  <si>
    <t>瑞浪市下水道事業会計</t>
  </si>
  <si>
    <t>瑞浪市国民健康保険事業特別会計</t>
  </si>
  <si>
    <t>瑞浪市後期高齢者医療事業特別会計</t>
  </si>
  <si>
    <t>瑞浪市駐車場事業特別会計</t>
  </si>
  <si>
    <t>瑞浪市介護サービス事業特別会計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</si>
  <si>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</si>
  <si>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</si>
  <si>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</si>
  <si>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</si>
  <si>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</si>
  <si>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</si>
  <si>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</si>
  <si>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phoneticPr fontId="18"/>
  </si>
  <si>
    <t>瑞浪中央土地区画整理事業基金</t>
    <phoneticPr fontId="2"/>
  </si>
  <si>
    <t>加知奨学基金</t>
    <phoneticPr fontId="2"/>
  </si>
  <si>
    <t>下益見土地区画整理事業基金</t>
    <phoneticPr fontId="2"/>
  </si>
  <si>
    <t>奨学基金</t>
    <phoneticPr fontId="2"/>
  </si>
  <si>
    <t>瑞浪市土地開発公社</t>
    <rPh sb="0" eb="2">
      <t>ミズナミ</t>
    </rPh>
    <rPh sb="2" eb="3">
      <t>シ</t>
    </rPh>
    <rPh sb="3" eb="5">
      <t>トチ</t>
    </rPh>
    <rPh sb="5" eb="7">
      <t>カイハツ</t>
    </rPh>
    <rPh sb="7" eb="9">
      <t>コウシャ</t>
    </rPh>
    <phoneticPr fontId="2"/>
  </si>
  <si>
    <t>みずなみアグリ</t>
  </si>
  <si>
    <t>〇</t>
    <phoneticPr fontId="2"/>
  </si>
  <si>
    <t>土岐川防災ダム一部事務組合</t>
  </si>
  <si>
    <t>岐阜県市町村会館組合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</si>
  <si>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</si>
  <si>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</si>
  <si>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</si>
  <si>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</si>
  <si>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</si>
  <si>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</si>
  <si>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</si>
  <si>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</si>
  <si>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土岐市及び瑞浪市休日急病診療所組合</t>
  </si>
  <si>
    <t>【岐阜県後期高齢者医療広域連合】一般会計</t>
  </si>
  <si>
    <t>【岐阜県後期高齢者医療広域連合】特別会計</t>
  </si>
  <si>
    <t>東濃農業共済事務組合</t>
  </si>
  <si>
    <t>法適用企業</t>
    <rPh sb="0" eb="1">
      <t>ホウ</t>
    </rPh>
    <rPh sb="1" eb="3">
      <t>テキヨウ</t>
    </rPh>
    <rPh sb="3" eb="5">
      <t>キギョウ</t>
    </rPh>
    <phoneticPr fontId="2"/>
  </si>
  <si>
    <t>基金528、財産区24</t>
    <phoneticPr fontId="2"/>
  </si>
  <si>
    <t>-</t>
    <phoneticPr fontId="2"/>
  </si>
  <si>
    <t>-</t>
    <phoneticPr fontId="2"/>
  </si>
  <si>
    <t>-</t>
    <phoneticPr fontId="2"/>
  </si>
  <si>
    <t>-</t>
    <phoneticPr fontId="2"/>
  </si>
  <si>
    <t>基金31</t>
    <rPh sb="0" eb="2">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</si>
  <si>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</si>
  <si>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</si>
  <si>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</si>
  <si>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</si>
  <si>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</si>
  <si>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</si>
  <si>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</si>
  <si>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</si>
  <si>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</si>
  <si>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</si>
  <si>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</si>
  <si>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基金2</t>
    <rPh sb="0" eb="2">
      <t>キキン</t>
    </rPh>
    <phoneticPr fontId="2"/>
  </si>
  <si>
    <t>基金47</t>
    <rPh sb="0" eb="2">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</si>
  <si>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</si>
  <si>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</si>
  <si>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</si>
  <si>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</si>
  <si>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</si>
  <si>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</si>
  <si>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</si>
  <si>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</si>
  <si>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</si>
  <si>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</si>
  <si>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</si>
  <si>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</si>
  <si>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</si>
  <si>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</si>
  <si>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</si>
  <si>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</si>
  <si>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</si>
  <si>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</si>
  <si>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</si>
  <si>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</si>
  <si>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将来負担比率は、地方債の新規発行額を抑制してきたことや繰上償還を行ってきたことで、類似団体と比較して低い水準にある。一方で、有形固定資産減価償却率は類似団体と比較して概ね同水準であり、公共施設等総合管理計画に基づき、老朽化対策に積極的に取り組んでいく必要がある。</t>
    <rPh sb="0" eb="2">
      <t>ショウライ</t>
    </rPh>
    <rPh sb="2" eb="4">
      <t>フタン</t>
    </rPh>
    <rPh sb="4" eb="6">
      <t>ヒリツ</t>
    </rPh>
    <rPh sb="8" eb="10">
      <t>チホウ</t>
    </rPh>
    <rPh sb="10" eb="11">
      <t>サイ</t>
    </rPh>
    <rPh sb="12" eb="14">
      <t>シンキ</t>
    </rPh>
    <rPh sb="14" eb="17">
      <t>ハッコウガク</t>
    </rPh>
    <rPh sb="18" eb="20">
      <t>ヨクセイ</t>
    </rPh>
    <rPh sb="27" eb="29">
      <t>クリアゲ</t>
    </rPh>
    <rPh sb="29" eb="31">
      <t>ショウカン</t>
    </rPh>
    <rPh sb="32" eb="33">
      <t>オコナ</t>
    </rPh>
    <rPh sb="41" eb="43">
      <t>ルイジ</t>
    </rPh>
    <rPh sb="43" eb="45">
      <t>ダンタイ</t>
    </rPh>
    <rPh sb="46" eb="48">
      <t>ヒカク</t>
    </rPh>
    <rPh sb="50" eb="51">
      <t>ヒク</t>
    </rPh>
    <rPh sb="52" eb="54">
      <t>スイジュン</t>
    </rPh>
    <rPh sb="58" eb="60">
      <t>イッポウ</t>
    </rPh>
    <rPh sb="62" eb="64">
      <t>ユウケイ</t>
    </rPh>
    <rPh sb="64" eb="66">
      <t>コテイ</t>
    </rPh>
    <rPh sb="66" eb="68">
      <t>シサン</t>
    </rPh>
    <rPh sb="68" eb="70">
      <t>ゲンカ</t>
    </rPh>
    <rPh sb="70" eb="72">
      <t>ショウキャク</t>
    </rPh>
    <rPh sb="72" eb="73">
      <t>リツ</t>
    </rPh>
    <rPh sb="74" eb="76">
      <t>ルイジ</t>
    </rPh>
    <rPh sb="76" eb="78">
      <t>ダンタイ</t>
    </rPh>
    <rPh sb="79" eb="81">
      <t>ヒカク</t>
    </rPh>
    <rPh sb="83" eb="84">
      <t>オオム</t>
    </rPh>
    <rPh sb="85" eb="86">
      <t>ドウ</t>
    </rPh>
    <rPh sb="86" eb="88">
      <t>スイジュン</t>
    </rPh>
    <rPh sb="92" eb="94">
      <t>コウキョウ</t>
    </rPh>
    <rPh sb="94" eb="96">
      <t>シセツ</t>
    </rPh>
    <rPh sb="96" eb="97">
      <t>トウ</t>
    </rPh>
    <rPh sb="97" eb="99">
      <t>ソウゴウ</t>
    </rPh>
    <rPh sb="99" eb="101">
      <t>カンリ</t>
    </rPh>
    <rPh sb="101" eb="103">
      <t>ケイカク</t>
    </rPh>
    <rPh sb="104" eb="105">
      <t>モト</t>
    </rPh>
    <rPh sb="108" eb="111">
      <t>ロウキュウカ</t>
    </rPh>
    <rPh sb="111" eb="113">
      <t>タイサク</t>
    </rPh>
    <rPh sb="114" eb="117">
      <t>セッキョクテキ</t>
    </rPh>
    <rPh sb="118" eb="119">
      <t>ト</t>
    </rPh>
    <rPh sb="120" eb="121">
      <t>ク</t>
    </rPh>
    <rPh sb="125" eb="127">
      <t>ヒツヨウ</t>
    </rPh>
    <phoneticPr fontId="2"/>
  </si>
  <si>
    <t>将来負担比率、実質公債費比率ともに類似団体と比較して低い水準にある。これは、地方債の新規発行額を償還元金以内に抑えてきたことや繰上償還を行ってきたことによる。今後は、地方債新規発行額の償還元金以内を再度徹底するなど、次世代に過度な負担がかからないように、計画的な財政運営と地方債管理に努め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2" eb="24">
      <t>ヒカク</t>
    </rPh>
    <rPh sb="26" eb="27">
      <t>ヒク</t>
    </rPh>
    <rPh sb="28" eb="30">
      <t>スイジュン</t>
    </rPh>
    <rPh sb="38" eb="41">
      <t>チホウサイ</t>
    </rPh>
    <rPh sb="42" eb="44">
      <t>シンキ</t>
    </rPh>
    <rPh sb="46" eb="47">
      <t>ガク</t>
    </rPh>
    <rPh sb="48" eb="50">
      <t>ショウカン</t>
    </rPh>
    <rPh sb="50" eb="52">
      <t>ガンキン</t>
    </rPh>
    <rPh sb="52" eb="54">
      <t>イナイ</t>
    </rPh>
    <rPh sb="55" eb="56">
      <t>オサ</t>
    </rPh>
    <rPh sb="63" eb="65">
      <t>クリアゲ</t>
    </rPh>
    <rPh sb="65" eb="67">
      <t>ショウカン</t>
    </rPh>
    <rPh sb="68" eb="69">
      <t>オコナ</t>
    </rPh>
    <rPh sb="79" eb="81">
      <t>コンゴ</t>
    </rPh>
    <rPh sb="86" eb="88">
      <t>シンキ</t>
    </rPh>
    <rPh sb="108" eb="111">
      <t>ジセダイ</t>
    </rPh>
    <rPh sb="112" eb="114">
      <t>カド</t>
    </rPh>
    <rPh sb="115" eb="117">
      <t>フタン</t>
    </rPh>
    <rPh sb="127" eb="130">
      <t>ケイカクテキ</t>
    </rPh>
    <rPh sb="131" eb="133">
      <t>ザイセイ</t>
    </rPh>
    <rPh sb="133" eb="135">
      <t>ウンエイ</t>
    </rPh>
    <rPh sb="136" eb="139">
      <t>チホウサイ</t>
    </rPh>
    <rPh sb="139" eb="141">
      <t>カンリ</t>
    </rPh>
    <rPh sb="142" eb="1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</si>
</sst>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15D1-4E88-A53D-D9EEC01C4A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62965</c:v>
                </c:pt>
                <c:pt idx="1">
                  <c:v>68665</c:v>
                </c:pt>
                <c:pt idx="2">
                  <c:v>80308</c:v>
                </c:pt>
                <c:pt idx="3">
                  <c:v>69180</c:v>
                </c:pt>
                <c:pt idx="4">
                  <c:v>125766</c:v>
                </c:pt>
              </c:numCache>
            </c:numRef>
          </c:val>
          <c:smooth val="0"/>
          <c:extLst>
            <c:ext xmlns:c16="http://schemas.microsoft.com/office/drawing/2014/chart" uri="{C3380CC4-5D6E-409C-BE32-E72D297353CC}">
              <c16:uniqueId val="{00000001-15D1-4E88-A53D-D9EEC01C4A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4.8499999999999996</c:v>
                </c:pt>
                <c:pt idx="1">
                  <c:v>7.95</c:v>
                </c:pt>
                <c:pt idx="2">
                  <c:v>7.32</c:v>
                </c:pt>
                <c:pt idx="3">
                  <c:v>9.51</c:v>
                </c:pt>
                <c:pt idx="4">
                  <c:v>7.18</c:v>
                </c:pt>
              </c:numCache>
            </c:numRef>
          </c:val>
          <c:extLst>
            <c:ext xmlns:c16="http://schemas.microsoft.com/office/drawing/2014/chart" uri="{C3380CC4-5D6E-409C-BE32-E72D297353CC}">
              <c16:uniqueId val="{00000000-E8CD-4458-8F8F-69868A64F9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24.73</c:v>
                </c:pt>
                <c:pt idx="1">
                  <c:v>24.81</c:v>
                </c:pt>
                <c:pt idx="2">
                  <c:v>28.44</c:v>
                </c:pt>
                <c:pt idx="3">
                  <c:v>31.32</c:v>
                </c:pt>
                <c:pt idx="4">
                  <c:v>31.42</c:v>
                </c:pt>
              </c:numCache>
            </c:numRef>
          </c:val>
          <c:extLst>
            <c:ext xmlns:c16="http://schemas.microsoft.com/office/drawing/2014/chart" uri="{C3380CC4-5D6E-409C-BE32-E72D297353CC}">
              <c16:uniqueId val="{00000001-E8CD-4458-8F8F-69868A64F9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1.67</c:v>
                </c:pt>
                <c:pt idx="1">
                  <c:v>7.52</c:v>
                </c:pt>
                <c:pt idx="2">
                  <c:v>6.26</c:v>
                </c:pt>
                <c:pt idx="3">
                  <c:v>4.8</c:v>
                </c:pt>
                <c:pt idx="4">
                  <c:v>0.34</c:v>
                </c:pt>
              </c:numCache>
            </c:numRef>
          </c:val>
          <c:smooth val="0"/>
          <c:extLst>
            <c:ext xmlns:c16="http://schemas.microsoft.com/office/drawing/2014/chart" uri="{C3380CC4-5D6E-409C-BE32-E72D297353CC}">
              <c16:uniqueId val="{00000002-E8CD-4458-8F8F-69868A64F9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0.82</c:v>
                </c:pt>
                <c:pt idx="2">
                  <c:v>#N/A</c:v>
                </c:pt>
                <c:pt idx="3">
                  <c:v>0.71</c:v>
                </c:pt>
                <c:pt idx="4">
                  <c:v>0</c:v>
                </c:pt>
                <c:pt idx="5">
                  <c:v>0</c:v>
                </c:pt>
                <c:pt idx="6">
                  <c:v>0</c:v>
                </c:pt>
                <c:pt idx="7">
                  <c:v>0</c:v>
                </c:pt>
                <c:pt idx="8">
                  <c:v>0</c:v>
                </c:pt>
                <c:pt idx="9">
                  <c:v>0</c:v>
                </c:pt>
              </c:numCache>
            </c:numRef>
          </c:val>
          <c:extLst>
            <c:ext xmlns:c16="http://schemas.microsoft.com/office/drawing/2014/chart" uri="{C3380CC4-5D6E-409C-BE32-E72D297353CC}">
              <c16:uniqueId val="{00000000-5B38-42A5-BD8E-9ABDF71AB0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38-42A5-BD8E-9ABDF71AB027}"/>
            </c:ext>
          </c:extLst>
        </c:ser>
        <c:ser>
          <c:idx val="2"/>
          <c:order val="2"/>
          <c:tx>
            <c:strRef>
              <c:f>データシート!$A$29</c:f>
              <c:strCache>
                <c:ptCount val="1"/>
                <c:pt idx="0">
                  <c:v>瑞浪市介護サービス事業特別会計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38-42A5-BD8E-9ABDF71AB027}"/>
            </c:ext>
          </c:extLst>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3-5B38-42A5-BD8E-9ABDF71AB027}"/>
            </c:ext>
          </c:extLst>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0.11</c:v>
                </c:pt>
                <c:pt idx="4">
                  <c:v>#N/A</c:v>
                </c:pt>
                <c:pt idx="5">
                  <c:v>0.11</c:v>
                </c:pt>
                <c:pt idx="6">
                  <c:v>#N/A</c:v>
                </c:pt>
                <c:pt idx="7">
                  <c:v>0.12</c:v>
                </c:pt>
                <c:pt idx="8">
                  <c:v>#N/A</c:v>
                </c:pt>
                <c:pt idx="9">
                  <c:v>0.09</c:v>
                </c:pt>
              </c:numCache>
            </c:numRef>
          </c:val>
          <c:extLst>
            <c:ext xmlns:c16="http://schemas.microsoft.com/office/drawing/2014/chart" uri="{C3380CC4-5D6E-409C-BE32-E72D297353CC}">
              <c16:uniqueId val="{00000004-5B38-42A5-BD8E-9ABDF71AB027}"/>
            </c:ext>
          </c:extLst>
        </c:ser>
        <c:ser>
          <c:idx val="5"/>
          <c:order val="5"/>
          <c:tx>
            <c:strRef>
              <c:f>データシート!$A$32</c:f>
              <c:strCache>
                <c:ptCount val="1"/>
                <c:pt idx="0">
                  <c:v>瑞浪市国民健康保険事業特別会計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2.08</c:v>
                </c:pt>
                <c:pt idx="2">
                  <c:v>#N/A</c:v>
                </c:pt>
                <c:pt idx="3">
                  <c:v>2.0299999999999998</c:v>
                </c:pt>
                <c:pt idx="4">
                  <c:v>#N/A</c:v>
                </c:pt>
                <c:pt idx="5">
                  <c:v>1.75</c:v>
                </c:pt>
                <c:pt idx="6">
                  <c:v>#N/A</c:v>
                </c:pt>
                <c:pt idx="7">
                  <c:v>1.25</c:v>
                </c:pt>
                <c:pt idx="8">
                  <c:v>#N/A</c:v>
                </c:pt>
                <c:pt idx="9">
                  <c:v>0.62</c:v>
                </c:pt>
              </c:numCache>
            </c:numRef>
          </c:val>
          <c:extLst>
            <c:ext xmlns:c16="http://schemas.microsoft.com/office/drawing/2014/chart" uri="{C3380CC4-5D6E-409C-BE32-E72D297353CC}">
              <c16:uniqueId val="{00000005-5B38-42A5-BD8E-9ABDF71AB027}"/>
            </c:ext>
          </c:extLst>
        </c:ser>
        <c:ser>
          <c:idx val="6"/>
          <c:order val="6"/>
          <c:tx>
            <c:strRef>
              <c:f>データシート!$A$33</c:f>
              <c:strCache>
                <c:ptCount val="1"/>
                <c:pt idx="0">
                  <c:v>瑞浪市下水道事業会計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0.27</c:v>
                </c:pt>
                <c:pt idx="6">
                  <c:v>#N/A</c:v>
                </c:pt>
                <c:pt idx="7">
                  <c:v>1.25</c:v>
                </c:pt>
                <c:pt idx="8">
                  <c:v>#N/A</c:v>
                </c:pt>
                <c:pt idx="9">
                  <c:v>1.29</c:v>
                </c:pt>
              </c:numCache>
            </c:numRef>
          </c:val>
          <c:extLst>
            <c:ext xmlns:c16="http://schemas.microsoft.com/office/drawing/2014/chart" uri="{C3380CC4-5D6E-409C-BE32-E72D297353CC}">
              <c16:uniqueId val="{00000006-5B38-42A5-BD8E-9ABDF71AB027}"/>
            </c:ext>
          </c:extLst>
        </c:ser>
        <c:ser>
          <c:idx val="7"/>
          <c:order val="7"/>
          <c:tx>
            <c:strRef>
              <c:f>データシート!$A$34</c:f>
              <c:strCache>
                <c:ptCount val="1"/>
                <c:pt idx="0">
                  <c:v>瑞浪市介護保険事業特別会計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0.77</c:v>
                </c:pt>
                <c:pt idx="2">
                  <c:v>#N/A</c:v>
                </c:pt>
                <c:pt idx="3">
                  <c:v>1.43</c:v>
                </c:pt>
                <c:pt idx="4">
                  <c:v>#N/A</c:v>
                </c:pt>
                <c:pt idx="5">
                  <c:v>1.46</c:v>
                </c:pt>
                <c:pt idx="6">
                  <c:v>#N/A</c:v>
                </c:pt>
                <c:pt idx="7">
                  <c:v>3.41</c:v>
                </c:pt>
                <c:pt idx="8">
                  <c:v>#N/A</c:v>
                </c:pt>
                <c:pt idx="9">
                  <c:v>1.57</c:v>
                </c:pt>
              </c:numCache>
            </c:numRef>
          </c:val>
          <c:extLst>
            <c:ext xmlns:c16="http://schemas.microsoft.com/office/drawing/2014/chart" uri="{C3380CC4-5D6E-409C-BE32-E72D297353CC}">
              <c16:uniqueId val="{00000007-5B38-42A5-BD8E-9ABDF71AB0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4.84</c:v>
                </c:pt>
                <c:pt idx="2">
                  <c:v>#N/A</c:v>
                </c:pt>
                <c:pt idx="3">
                  <c:v>7.95</c:v>
                </c:pt>
                <c:pt idx="4">
                  <c:v>#N/A</c:v>
                </c:pt>
                <c:pt idx="5">
                  <c:v>7.53</c:v>
                </c:pt>
                <c:pt idx="6">
                  <c:v>#N/A</c:v>
                </c:pt>
                <c:pt idx="7">
                  <c:v>9.5</c:v>
                </c:pt>
                <c:pt idx="8">
                  <c:v>#N/A</c:v>
                </c:pt>
                <c:pt idx="9">
                  <c:v>7.17</c:v>
                </c:pt>
              </c:numCache>
            </c:numRef>
          </c:val>
          <c:extLst>
            <c:ext xmlns:c16="http://schemas.microsoft.com/office/drawing/2014/chart" uri="{C3380CC4-5D6E-409C-BE32-E72D297353CC}">
              <c16:uniqueId val="{00000008-5B38-42A5-BD8E-9ABDF71AB027}"/>
            </c:ext>
          </c:extLst>
        </c:ser>
        <c:ser>
          <c:idx val="9"/>
          <c:order val="9"/>
          <c:tx>
            <c:strRef>
              <c:f>データシート!$A$36</c:f>
              <c:strCache>
                <c:ptCount val="1"/>
                <c:pt idx="0">
                  <c:v>瑞浪市水道事業会計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8.92</c:v>
                </c:pt>
                <c:pt idx="2">
                  <c:v>#N/A</c:v>
                </c:pt>
                <c:pt idx="3">
                  <c:v>7.46</c:v>
                </c:pt>
                <c:pt idx="4">
                  <c:v>#N/A</c:v>
                </c:pt>
                <c:pt idx="5">
                  <c:v>8.2200000000000006</c:v>
                </c:pt>
                <c:pt idx="6">
                  <c:v>#N/A</c:v>
                </c:pt>
                <c:pt idx="7">
                  <c:v>8.43</c:v>
                </c:pt>
                <c:pt idx="8">
                  <c:v>#N/A</c:v>
                </c:pt>
                <c:pt idx="9">
                  <c:v>8.0500000000000007</c:v>
                </c:pt>
              </c:numCache>
            </c:numRef>
          </c:val>
          <c:extLst>
            <c:ext xmlns:c16="http://schemas.microsoft.com/office/drawing/2014/chart" uri="{C3380CC4-5D6E-409C-BE32-E72D297353CC}">
              <c16:uniqueId val="{00000009-5B38-42A5-BD8E-9ABDF71AB0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1766</c:v>
                </c:pt>
                <c:pt idx="5">
                  <c:v>1733</c:v>
                </c:pt>
                <c:pt idx="8">
                  <c:v>1608</c:v>
                </c:pt>
                <c:pt idx="11">
                  <c:v>1557</c:v>
                </c:pt>
                <c:pt idx="14">
                  <c:v>1521</c:v>
                </c:pt>
              </c:numCache>
            </c:numRef>
          </c:val>
          <c:extLst>
            <c:ext xmlns:c16="http://schemas.microsoft.com/office/drawing/2014/chart" uri="{C3380CC4-5D6E-409C-BE32-E72D297353CC}">
              <c16:uniqueId val="{00000000-B54E-4EF3-9449-10F4CCBA30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4E-4EF3-9449-10F4CCBA30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61</c:v>
                </c:pt>
                <c:pt idx="6">
                  <c:v>61</c:v>
                </c:pt>
                <c:pt idx="9">
                  <c:v>1</c:v>
                </c:pt>
                <c:pt idx="12">
                  <c:v>1</c:v>
                </c:pt>
              </c:numCache>
            </c:numRef>
          </c:val>
          <c:extLst>
            <c:ext xmlns:c16="http://schemas.microsoft.com/office/drawing/2014/chart" uri="{C3380CC4-5D6E-409C-BE32-E72D297353CC}">
              <c16:uniqueId val="{00000002-B54E-4EF3-9449-10F4CCBA30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4E-4EF3-9449-10F4CCBA30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451</c:v>
                </c:pt>
                <c:pt idx="3">
                  <c:v>454</c:v>
                </c:pt>
                <c:pt idx="6">
                  <c:v>235</c:v>
                </c:pt>
                <c:pt idx="9">
                  <c:v>224</c:v>
                </c:pt>
                <c:pt idx="12">
                  <c:v>244</c:v>
                </c:pt>
              </c:numCache>
            </c:numRef>
          </c:val>
          <c:extLst>
            <c:ext xmlns:c16="http://schemas.microsoft.com/office/drawing/2014/chart" uri="{C3380CC4-5D6E-409C-BE32-E72D297353CC}">
              <c16:uniqueId val="{00000004-B54E-4EF3-9449-10F4CCBA30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4E-4EF3-9449-10F4CCBA30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4E-4EF3-9449-10F4CCBA30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1474</c:v>
                </c:pt>
                <c:pt idx="3">
                  <c:v>1644</c:v>
                </c:pt>
                <c:pt idx="6">
                  <c:v>1631</c:v>
                </c:pt>
                <c:pt idx="9">
                  <c:v>1587</c:v>
                </c:pt>
                <c:pt idx="12">
                  <c:v>1537</c:v>
                </c:pt>
              </c:numCache>
            </c:numRef>
          </c:val>
          <c:extLst>
            <c:ext xmlns:c16="http://schemas.microsoft.com/office/drawing/2014/chart" uri="{C3380CC4-5D6E-409C-BE32-E72D297353CC}">
              <c16:uniqueId val="{00000007-B54E-4EF3-9449-10F4CCBA30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220</c:v>
                </c:pt>
                <c:pt idx="2">
                  <c:v>#N/A</c:v>
                </c:pt>
                <c:pt idx="3">
                  <c:v>#N/A</c:v>
                </c:pt>
                <c:pt idx="4">
                  <c:v>426</c:v>
                </c:pt>
                <c:pt idx="5">
                  <c:v>#N/A</c:v>
                </c:pt>
                <c:pt idx="6">
                  <c:v>#N/A</c:v>
                </c:pt>
                <c:pt idx="7">
                  <c:v>319</c:v>
                </c:pt>
                <c:pt idx="8">
                  <c:v>#N/A</c:v>
                </c:pt>
                <c:pt idx="9">
                  <c:v>#N/A</c:v>
                </c:pt>
                <c:pt idx="10">
                  <c:v>255</c:v>
                </c:pt>
                <c:pt idx="11">
                  <c:v>#N/A</c:v>
                </c:pt>
                <c:pt idx="12">
                  <c:v>#N/A</c:v>
                </c:pt>
                <c:pt idx="13">
                  <c:v>261</c:v>
                </c:pt>
                <c:pt idx="14">
                  <c:v>#N/A</c:v>
                </c:pt>
              </c:numCache>
            </c:numRef>
          </c:val>
          <c:smooth val="0"/>
          <c:extLst>
            <c:ext xmlns:c16="http://schemas.microsoft.com/office/drawing/2014/chart" uri="{C3380CC4-5D6E-409C-BE32-E72D297353CC}">
              <c16:uniqueId val="{00000008-B54E-4EF3-9449-10F4CCBA30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15581</c:v>
                </c:pt>
                <c:pt idx="5">
                  <c:v>14985</c:v>
                </c:pt>
                <c:pt idx="8">
                  <c:v>14957</c:v>
                </c:pt>
                <c:pt idx="11">
                  <c:v>15442</c:v>
                </c:pt>
                <c:pt idx="14">
                  <c:v>15348</c:v>
                </c:pt>
              </c:numCache>
            </c:numRef>
          </c:val>
          <c:extLst>
            <c:ext xmlns:c16="http://schemas.microsoft.com/office/drawing/2014/chart" uri="{C3380CC4-5D6E-409C-BE32-E72D297353CC}">
              <c16:uniqueId val="{00000000-59AB-4FD5-B5AB-0486E3DEC6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2370</c:v>
                </c:pt>
                <c:pt idx="5">
                  <c:v>2633</c:v>
                </c:pt>
                <c:pt idx="8">
                  <c:v>2319</c:v>
                </c:pt>
                <c:pt idx="11">
                  <c:v>2358</c:v>
                </c:pt>
                <c:pt idx="14">
                  <c:v>1717</c:v>
                </c:pt>
              </c:numCache>
            </c:numRef>
          </c:val>
          <c:extLst>
            <c:ext xmlns:c16="http://schemas.microsoft.com/office/drawing/2014/chart" uri="{C3380CC4-5D6E-409C-BE32-E72D297353CC}">
              <c16:uniqueId val="{00000001-59AB-4FD5-B5AB-0486E3DEC6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5880</c:v>
                </c:pt>
                <c:pt idx="5">
                  <c:v>5296</c:v>
                </c:pt>
                <c:pt idx="8">
                  <c:v>5526</c:v>
                </c:pt>
                <c:pt idx="11">
                  <c:v>6562</c:v>
                </c:pt>
                <c:pt idx="14">
                  <c:v>6649</c:v>
                </c:pt>
              </c:numCache>
            </c:numRef>
          </c:val>
          <c:extLst>
            <c:ext xmlns:c16="http://schemas.microsoft.com/office/drawing/2014/chart" uri="{C3380CC4-5D6E-409C-BE32-E72D297353CC}">
              <c16:uniqueId val="{00000002-59AB-4FD5-B5AB-0486E3DEC6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AB-4FD5-B5AB-0486E3DEC6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AB-4FD5-B5AB-0486E3DEC6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AB-4FD5-B5AB-0486E3DEC6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3816</c:v>
                </c:pt>
                <c:pt idx="3">
                  <c:v>3723</c:v>
                </c:pt>
                <c:pt idx="6">
                  <c:v>3751</c:v>
                </c:pt>
                <c:pt idx="9">
                  <c:v>3704</c:v>
                </c:pt>
                <c:pt idx="12">
                  <c:v>3609</c:v>
                </c:pt>
              </c:numCache>
            </c:numRef>
          </c:val>
          <c:extLst>
            <c:ext xmlns:c16="http://schemas.microsoft.com/office/drawing/2014/chart" uri="{C3380CC4-5D6E-409C-BE32-E72D297353CC}">
              <c16:uniqueId val="{00000006-59AB-4FD5-B5AB-0486E3DEC6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9AB-4FD5-B5AB-0486E3DEC6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5826</c:v>
                </c:pt>
                <c:pt idx="3">
                  <c:v>5760</c:v>
                </c:pt>
                <c:pt idx="6">
                  <c:v>4772</c:v>
                </c:pt>
                <c:pt idx="9">
                  <c:v>3641</c:v>
                </c:pt>
                <c:pt idx="12">
                  <c:v>2610</c:v>
                </c:pt>
              </c:numCache>
            </c:numRef>
          </c:val>
          <c:extLst>
            <c:ext xmlns:c16="http://schemas.microsoft.com/office/drawing/2014/chart" uri="{C3380CC4-5D6E-409C-BE32-E72D297353CC}">
              <c16:uniqueId val="{00000008-59AB-4FD5-B5AB-0486E3DEC6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c:v>
                </c:pt>
                <c:pt idx="3">
                  <c:v>64</c:v>
                </c:pt>
                <c:pt idx="6">
                  <c:v>4</c:v>
                </c:pt>
                <c:pt idx="9">
                  <c:v>3</c:v>
                </c:pt>
                <c:pt idx="12">
                  <c:v>2</c:v>
                </c:pt>
              </c:numCache>
            </c:numRef>
          </c:val>
          <c:extLst>
            <c:ext xmlns:c16="http://schemas.microsoft.com/office/drawing/2014/chart" uri="{C3380CC4-5D6E-409C-BE32-E72D297353CC}">
              <c16:uniqueId val="{00000009-59AB-4FD5-B5AB-0486E3DEC6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13504</c:v>
                </c:pt>
                <c:pt idx="3">
                  <c:v>13233</c:v>
                </c:pt>
                <c:pt idx="6">
                  <c:v>13030</c:v>
                </c:pt>
                <c:pt idx="9">
                  <c:v>13490</c:v>
                </c:pt>
                <c:pt idx="12">
                  <c:v>14277</c:v>
                </c:pt>
              </c:numCache>
            </c:numRef>
          </c:val>
          <c:extLst>
            <c:ext xmlns:c16="http://schemas.microsoft.com/office/drawing/2014/chart" uri="{C3380CC4-5D6E-409C-BE32-E72D297353CC}">
              <c16:uniqueId val="{0000000A-59AB-4FD5-B5AB-0486E3DEC6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AB-4FD5-B5AB-0486E3DEC6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2581</c:v>
                </c:pt>
                <c:pt idx="1">
                  <c:v>2821</c:v>
                </c:pt>
                <c:pt idx="2">
                  <c:v>2831</c:v>
                </c:pt>
              </c:numCache>
            </c:numRef>
          </c:val>
          <c:extLst>
            <c:ext xmlns:c16="http://schemas.microsoft.com/office/drawing/2014/chart" uri="{C3380CC4-5D6E-409C-BE32-E72D297353CC}">
              <c16:uniqueId val="{00000000-6126-4691-A6C4-FA8BFDA5E8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160</c:v>
                </c:pt>
                <c:pt idx="2">
                  <c:v>160</c:v>
                </c:pt>
              </c:numCache>
            </c:numRef>
          </c:val>
          <c:extLst>
            <c:ext xmlns:c16="http://schemas.microsoft.com/office/drawing/2014/chart" uri="{C3380CC4-5D6E-409C-BE32-E72D297353CC}">
              <c16:uniqueId val="{00000001-6126-4691-A6C4-FA8BFDA5E8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2036</c:v>
                </c:pt>
                <c:pt idx="1">
                  <c:v>2474</c:v>
                </c:pt>
                <c:pt idx="2">
                  <c:v>2397</c:v>
                </c:pt>
              </c:numCache>
            </c:numRef>
          </c:val>
          <c:extLst>
            <c:ext xmlns:c16="http://schemas.microsoft.com/office/drawing/2014/chart" uri="{C3380CC4-5D6E-409C-BE32-E72D297353CC}">
              <c16:uniqueId val="{00000002-6126-4691-A6C4-FA8BFDA5E8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{0D266410-E356-48DD-9347-8ADC9832A013}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06-4217-B2CC-88B7DF321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{1A5AAF40-A1C2-443C-A176-112017B55D30}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6-4217-B2CC-88B7DF321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{E2CBE626-4E44-4984-9203-98EBF0D4BD3F}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6-4217-B2CC-88B7DF321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{59E3143A-2CC2-463F-B834-9F2C83D8C2B2}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6-4217-B2CC-88B7DF321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{622C2EAD-BEF2-4FAF-AA88-5F01F886E0BE}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6-4217-B2CC-88B7DF32185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{2E38434F-7A57-4A87-AE1C-1DA1A42D6787}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06-4217-B2CC-88B7DF32185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{44E3119F-6285-4E02-9176-B52E5DF2C90D}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06-4217-B2CC-88B7DF32185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{598D847F-8BD3-4789-BC94-F93B2DE17F84}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06-4217-B2CC-88B7DF32185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{E2EBC986-F14D-4E1E-9F26-504E2D708B23}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06-4217-B2CC-88B7DF321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46.3</c:v>
                </c:pt>
                <c:pt idx="16">
                  <c:v>56.4</c:v>
                </c:pt>
                <c:pt idx="24">
                  <c:v>57.7</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06-4217-B2CC-88B7DF3218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{2C395736-E064-4663-AC6E-98B28C2F7E0A}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06-4217-B2CC-88B7DF3218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{C170FC53-4082-40B5-9668-DFE6F3A169CB}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6-4217-B2CC-88B7DF321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{5A41DF73-0F59-452D-9655-62D3EF917317}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6-4217-B2CC-88B7DF321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{5D77A79B-5A2D-4A67-B42C-1B03E40A3A10}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6-4217-B2CC-88B7DF321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{075C3480-943F-4743-9F54-B9133B8706A4}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6-4217-B2CC-88B7DF32185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{1AD291BE-549B-4B4A-B477-D35A48A4F907}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06-4217-B2CC-88B7DF32185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{2E27AAB6-32B4-42BC-AF14-F1D0D8574A22}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06-4217-B2CC-88B7DF32185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{59121722-B628-453E-B900-983EFAD7C109}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06-4217-B2CC-88B7DF32185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{D31E8D7F-CD81-4DCA-AD4D-0B4E11BC8FD3}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06-4217-B2CC-88B7DF321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0106-4217-B2CC-88B7DF321853}"/>
            </c:ext>
          </c:extLst>
        </c:ser>
        <c:dLbls>
          <c:showLegendKey val="0"/>
          <c:showVal val="1"/>
          <c:showCatName val="0"/>
          <c:showSerName val="0"/>
          <c:showPercent val="0"/>
          <c:showBubbleSize val="0"/>
        </c:dLbls>
        <c:axId val="46179840"/>
        <c:axId val="46181760"/>
      </c:scatterChart>
      <c:valAx>
        <c:axId val="46179840"/>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{16B5E196-0252-492B-A477-F61DD26E4448}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9D-438E-AACF-AC5EA0F8F8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{26D1D853-1088-4EFA-B7AD-0738EF6955BE}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9D-438E-AACF-AC5EA0F8F8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{79E6498E-9D24-4E0E-98BD-F151EB9EFD1E}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9D-438E-AACF-AC5EA0F8F8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{DBFAFAB1-8FF8-4CD1-BE93-74017A9D4ABB}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9D-438E-AACF-AC5EA0F8F8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{03103466-C8A7-4C41-80BB-25D319F89F71}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9D-438E-AACF-AC5EA0F8F85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{AE83ADCA-ADAE-4AA2-B574-0556D1AA1385}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9D-438E-AACF-AC5EA0F8F85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{948AC2C1-62F7-4976-B5BA-363584361AAC}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9D-438E-AACF-AC5EA0F8F85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{18986F0D-EC8E-4222-9C43-4A95B2D86801}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9D-438E-AACF-AC5EA0F8F85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{0DD22CA1-739A-4314-AF41-403DB748F343}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9D-438E-AACF-AC5EA0F8F8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4.0999999999999996</c:v>
                </c:pt>
                <c:pt idx="16">
                  <c:v>4.2</c:v>
                </c:pt>
                <c:pt idx="24">
                  <c:v>4.3</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9D-438E-AACF-AC5EA0F8F8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{42682AC1-630D-4E20-A4B8-DE4F65598422}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9D-438E-AACF-AC5EA0F8F8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{E94A22FA-7144-4C2A-B81B-9FD5E0920344}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9D-438E-AACF-AC5EA0F8F8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{A145A46F-E40F-4158-A240-4664986DC3C6}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9D-438E-AACF-AC5EA0F8F8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{272207A8-141A-4698-864A-4AC8259443F0}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9D-438E-AACF-AC5EA0F8F8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{114B718F-0B8D-4C51-9BF9-5B35EFF19A1E}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9D-438E-AACF-AC5EA0F8F85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{DFC786FB-10E6-476D-98D1-28CF63119C37}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9D-438E-AACF-AC5EA0F8F85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{B01E79B4-0262-4A38-B8BA-D94380C1154F}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9D-438E-AACF-AC5EA0F8F85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{F1B76F67-D1D0-4BF9-94C1-B8337E8FCCF2}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9D-438E-AACF-AC5EA0F8F85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{6E8C6675-121A-4976-A2C1-C23C1BFB8D50}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9D-438E-AACF-AC5EA0F8F8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919D-438E-AACF-AC5EA0F8F85F}"/>
            </c:ext>
          </c:extLst>
        </c:ser>
        <c:dLbls>
          <c:showLegendKey val="0"/>
          <c:showVal val="1"/>
          <c:showCatName val="0"/>
          <c:showSerName val="0"/>
          <c:showPercent val="0"/>
          <c:showBubbleSize val="0"/>
        </c:dLbls>
        <c:axId val="84219776"/>
        <c:axId val="84234240"/>
      </c:scatterChart>
      <c:valAx>
        <c:axId val="84219776"/>
        <c:scaling>
          <c:orientation val="minMax"/>
          <c:max val="12.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年度に続き、平成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年度においても実質公債費比率が低下した。この要因は、これまで行ってきた繰上償還の効果により元利償還金が減少したためである。ただし、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瑞浪北中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学校建設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にともない地方債残高が増加しているので、これまで以上に公債費の適正化に取り組んでいく必要がある。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将来負担比率は算定されていない。これは、地方債現在高等の将来負担額よりも基金等の充当可能財源が大きいことによるものである。今後は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発行額の償還元金以内を再度徹底するなど、公債費の抑制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を堅持し、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次世代に過大な負担がかからないよう、計画的な財政運営と地方債管理に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財政調整基金にほとんど増減はないものの、瑞浪北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建設や小中学校の空調設備整備にともない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億円近く取り崩し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たことにより、基金全体として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ただし、決算剰余金約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千万円を同基金に積み立てたため、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千万円程度の減少に止まった。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に、財政調整基金を取り崩して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個々の特定目的基金に積み立てていくことを予定している。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老朽施設の更新等に備え、「公共施設整備基金」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に重点的に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公共施設整備基金：公共施設整備の資金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瑞浪中央土地区画整理事業基金：瑞浪中央土地区画整理事業地区内整備の資金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加知奨学基金：修学に必要な資金を支給し、将来社会に貢献し得る有為な人材の育成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下益見土地区画整理事業基金：下益見土地区画整理事業地区内整備の資金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奨学基金：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進学の意欲と能力を有しながら経済的理由により修学が困難な者に対して、修学に必要な資金を支給し、将来社会に貢献し得る有意な人材の育成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瑞浪北中学校建設や小中学校の空調設備整備にともない「公共施設整備基金」を取り崩したことにより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老朽施設の更新等に備え、今後は「公共施設整備基金」への積み立てを増やす予定であるが、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同時に当該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基金の取り崩しも多くなることが想定されるため、その他特定目的基金としては微増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に止まる見込み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積み立ても取り崩しも少額であったため残高はほぼ横ばいである。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電源立地地域対策交付金約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億円の交付が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終了する見込みである。令和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急激な歳出削減を緩和するため、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当該基金を取り崩して対応することが想定され、財政調整基金としては減少していく見込みである。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運用利子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千円の積み立てのみであり、残高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千万円から増減なしである。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地方債により取得した財産の処分にともなう繰上償還を行うため、令和元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かけて全額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取り崩す予定であ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概ね類似団体平均と同水準である。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％削減するという目標を掲げており、引き続き老朽化した施設の集約化・複合化や除却を進めていく。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5" name="直線コネクタ 74"/>
        <xdr:cNvCxnSpPr/>
      </xdr:nvCxnSpPr>
      <xdr:spPr>
        <a:xfrm flipV="1">
          <a:off x="40747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6" name="有形固定資産減価償却率最小値テキスト"/>
        <xdr:cNvSpPr txBox="1"/>
      </xdr:nvSpPr>
      <xdr:spPr>
        <a:xfrm>
          <a:off x="41275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7" name="直線コネクタ 76"/>
        <xdr:cNvCxnSpPr/>
      </xdr:nvCxnSpPr>
      <xdr:spPr>
        <a:xfrm>
          <a:off x="3987800" y="65876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8" name="有形固定資産減価償却率最大値テキスト"/>
        <xdr:cNvSpPr txBox="1"/>
      </xdr:nvSpPr>
      <xdr:spPr>
        <a:xfrm>
          <a:off x="41275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9" name="直線コネクタ 78"/>
        <xdr:cNvCxnSpPr/>
      </xdr:nvCxnSpPr>
      <xdr:spPr>
        <a:xfrm>
          <a:off x="3987800" y="5273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80" name="有形固定資産減価償却率平均値テキスト"/>
        <xdr:cNvSpPr txBox="1"/>
      </xdr:nvSpPr>
      <xdr:spPr>
        <a:xfrm>
          <a:off x="41275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1" name="フローチャート: 判断 80"/>
        <xdr:cNvSpPr/>
      </xdr:nvSpPr>
      <xdr:spPr>
        <a:xfrm>
          <a:off x="40259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2" name="フローチャート: 判断 81"/>
        <xdr:cNvSpPr/>
      </xdr:nvSpPr>
      <xdr:spPr>
        <a:xfrm>
          <a:off x="3429000" y="5867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xdr:cNvSpPr/>
      </xdr:nvSpPr>
      <xdr:spPr>
        <a:xfrm>
          <a:off x="2781300" y="5916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4" name="フローチャート: 判断 83"/>
        <xdr:cNvSpPr/>
      </xdr:nvSpPr>
      <xdr:spPr>
        <a:xfrm>
          <a:off x="2133600" y="60125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90" name="楕円 89"/>
        <xdr:cNvSpPr/>
      </xdr:nvSpPr>
      <xdr:spPr>
        <a:xfrm>
          <a:off x="40259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130192</xdr:rowOff>
    </xdr:from>
    <xdr:ext cx="405111" cy="259045"/>
    <xdr:sp macro="" textlink="">
      <xdr:nvSpPr>
        <xdr:cNvPr id="91" name="有形固定資産減価償却率該当値テキスト"/>
        <xdr:cNvSpPr txBox="1"/>
      </xdr:nvSpPr>
      <xdr:spPr>
        <a:xfrm>
          <a:off x="41275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92" name="楕円 91"/>
        <xdr:cNvSpPr/>
      </xdr:nvSpPr>
      <xdr:spPr>
        <a:xfrm>
          <a:off x="3429000" y="5898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34199</xdr:rowOff>
    </xdr:to>
    <xdr:cxnSp macro="">
      <xdr:nvCxnSpPr>
        <xdr:cNvPr id="93" name="直線コネクタ 92"/>
        <xdr:cNvCxnSpPr/>
      </xdr:nvCxnSpPr>
      <xdr:spPr>
        <a:xfrm flipV="1">
          <a:off x="3479800" y="5946140"/>
          <a:ext cx="5969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4" name="楕円 93"/>
        <xdr:cNvSpPr/>
      </xdr:nvSpPr>
      <xdr:spPr>
        <a:xfrm>
          <a:off x="2781300" y="5938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74295</xdr:rowOff>
    </xdr:to>
    <xdr:cxnSp macro="">
      <xdr:nvCxnSpPr>
        <xdr:cNvPr id="95" name="直線コネクタ 94"/>
        <xdr:cNvCxnSpPr/>
      </xdr:nvCxnSpPr>
      <xdr:spPr>
        <a:xfrm flipV="1">
          <a:off x="2832100" y="5949224"/>
          <a:ext cx="6477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6" name="楕円 95"/>
        <xdr:cNvSpPr/>
      </xdr:nvSpPr>
      <xdr:spPr>
        <a:xfrm>
          <a:off x="2133600" y="62500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32</xdr:row>
      <xdr:rowOff>42908</xdr:rowOff>
    </xdr:to>
    <xdr:cxnSp macro="">
      <xdr:nvCxnSpPr>
        <xdr:cNvPr id="97" name="直線コネクタ 96"/>
        <xdr:cNvCxnSpPr/>
      </xdr:nvCxnSpPr>
      <xdr:spPr>
        <a:xfrm flipV="1">
          <a:off x="2184400" y="5989320"/>
          <a:ext cx="647700" cy="3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8" name="n_1aveValue有形固定資産減価償却率"/>
        <xdr:cNvSpPr txBox="1"/>
      </xdr:nvSpPr>
      <xdr:spPr>
        <a:xfrm>
          <a:off x="3293119"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9" name="n_2aveValue有形固定資産減価償却率"/>
        <xdr:cNvSpPr txBox="1"/>
      </xdr:nvSpPr>
      <xdr:spPr>
        <a:xfrm>
          <a:off x="26581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100" name="n_3aveValue有形固定資産減価償却率"/>
        <xdr:cNvSpPr txBox="1"/>
      </xdr:nvSpPr>
      <xdr:spPr>
        <a:xfrm>
          <a:off x="2010419"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76126</xdr:rowOff>
    </xdr:from>
    <xdr:ext cx="405111" cy="259045"/>
    <xdr:sp macro="" textlink="">
      <xdr:nvSpPr>
        <xdr:cNvPr id="101" name="n_1mainValue有形固定資産減価償却率"/>
        <xdr:cNvSpPr txBox="1"/>
      </xdr:nvSpPr>
      <xdr:spPr>
        <a:xfrm>
          <a:off x="3293119"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2" name="n_2mainValue有形固定資産減価償却率"/>
        <xdr:cNvSpPr txBox="1"/>
      </xdr:nvSpPr>
      <xdr:spPr>
        <a:xfrm>
          <a:off x="2658119"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3" name="n_3mainValue有形固定資産減価償却率"/>
        <xdr:cNvSpPr txBox="1"/>
      </xdr:nvSpPr>
      <xdr:spPr>
        <a:xfrm>
          <a:off x="2010419"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債務償還比率は類似団体平均を大幅に下回っており、主な要因としては、地方債残高が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と比べて少ないことが挙げられる。これは、平成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年度まで一貫して地方債の新規発行額を償還元金以内に抑制してきた結果である。平成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年度は、瑞浪北中学校の建設にともない、地方債残高が増加したが、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発行額の償還元金以内を再度徹底するなど、公債費の抑制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7" name="テキスト ボックス 126"/>
        <xdr:cNvSpPr txBox="1"/>
      </xdr:nvSpPr>
      <xdr:spPr>
        <a:xfrm>
          <a:off x="917552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3" name="直線コネクタ 132"/>
        <xdr:cNvCxnSpPr/>
      </xdr:nvCxnSpPr>
      <xdr:spPr>
        <a:xfrm flipV="1">
          <a:off x="12593320"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4" name="債務償還比率最小値テキスト"/>
        <xdr:cNvSpPr txBox="1"/>
      </xdr:nvSpPr>
      <xdr:spPr>
        <a:xfrm>
          <a:off x="12646025"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5" name="直線コネクタ 134"/>
        <xdr:cNvCxnSpPr/>
      </xdr:nvCxnSpPr>
      <xdr:spPr>
        <a:xfrm>
          <a:off x="12534900" y="6747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6" name="債務償還比率最大値テキスト"/>
        <xdr:cNvSpPr txBox="1"/>
      </xdr:nvSpPr>
      <xdr:spPr>
        <a:xfrm>
          <a:off x="12646025"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7" name="直線コネクタ 136"/>
        <xdr:cNvCxnSpPr/>
      </xdr:nvCxnSpPr>
      <xdr:spPr>
        <a:xfrm>
          <a:off x="12534900" y="54213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8" name="債務償還比率平均値テキスト"/>
        <xdr:cNvSpPr txBox="1"/>
      </xdr:nvSpPr>
      <xdr:spPr>
        <a:xfrm>
          <a:off x="12646025"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9" name="フローチャート: 判断 138"/>
        <xdr:cNvSpPr/>
      </xdr:nvSpPr>
      <xdr:spPr>
        <a:xfrm>
          <a:off x="12573000" y="6214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40" name="フローチャート: 判断 139"/>
        <xdr:cNvSpPr/>
      </xdr:nvSpPr>
      <xdr:spPr>
        <a:xfrm>
          <a:off x="11947525"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111985</xdr:rowOff>
    </xdr:from>
    <xdr:to>
      <xdr:col>76</xdr:col>
      <xdr:colOff>73025</xdr:colOff>
      <xdr:row>34</xdr:row>
      <xdr:rowOff>42135</xdr:rowOff>
    </xdr:to>
    <xdr:sp macro="" textlink="">
      <xdr:nvSpPr>
        <xdr:cNvPr id="146" name="楕円 145"/>
        <xdr:cNvSpPr/>
      </xdr:nvSpPr>
      <xdr:spPr>
        <a:xfrm>
          <a:off x="12573000" y="6541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90412</xdr:rowOff>
    </xdr:from>
    <xdr:ext cx="469744" cy="259045"/>
    <xdr:sp macro="" textlink="">
      <xdr:nvSpPr>
        <xdr:cNvPr id="147" name="債務償還比率該当値テキスト"/>
        <xdr:cNvSpPr txBox="1"/>
      </xdr:nvSpPr>
      <xdr:spPr>
        <a:xfrm>
          <a:off x="12646025" y="651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108748</xdr:rowOff>
    </xdr:from>
    <xdr:to>
      <xdr:col>72</xdr:col>
      <xdr:colOff>123825</xdr:colOff>
      <xdr:row>34</xdr:row>
      <xdr:rowOff>38898</xdr:rowOff>
    </xdr:to>
    <xdr:sp macro="" textlink="">
      <xdr:nvSpPr>
        <xdr:cNvPr id="148" name="楕円 147"/>
        <xdr:cNvSpPr/>
      </xdr:nvSpPr>
      <xdr:spPr>
        <a:xfrm>
          <a:off x="11947525" y="65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159548</xdr:rowOff>
    </xdr:from>
    <xdr:to>
      <xdr:col>76</xdr:col>
      <xdr:colOff>22225</xdr:colOff>
      <xdr:row>33</xdr:row>
      <xdr:rowOff>162785</xdr:rowOff>
    </xdr:to>
    <xdr:cxnSp macro="">
      <xdr:nvCxnSpPr>
        <xdr:cNvPr id="149" name="直線コネクタ 148"/>
        <xdr:cNvCxnSpPr/>
      </xdr:nvCxnSpPr>
      <xdr:spPr>
        <a:xfrm>
          <a:off x="11998325" y="6588923"/>
          <a:ext cx="5969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50" name="n_1aveValue債務償還比率"/>
        <xdr:cNvSpPr txBox="1"/>
      </xdr:nvSpPr>
      <xdr:spPr>
        <a:xfrm>
          <a:off x="117793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30025</xdr:rowOff>
    </xdr:from>
    <xdr:ext cx="469744" cy="259045"/>
    <xdr:sp macro="" textlink="">
      <xdr:nvSpPr>
        <xdr:cNvPr id="151" name="n_1mainValue債務償還比率"/>
        <xdr:cNvSpPr txBox="1"/>
      </xdr:nvSpPr>
      <xdr:spPr>
        <a:xfrm>
          <a:off x="11779327" y="663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39490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39878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388937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39878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3889375" y="5789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39878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38989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203575" y="62972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428875"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68275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2" name="楕円 71"/>
        <xdr:cNvSpPr/>
      </xdr:nvSpPr>
      <xdr:spPr>
        <a:xfrm>
          <a:off x="38989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3" name="【道路】&#10;有形固定資産減価償却率該当値テキスト"/>
        <xdr:cNvSpPr txBox="1"/>
      </xdr:nvSpPr>
      <xdr:spPr>
        <a:xfrm>
          <a:off x="39878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4" name="楕円 73"/>
        <xdr:cNvSpPr/>
      </xdr:nvSpPr>
      <xdr:spPr>
        <a:xfrm>
          <a:off x="3203575" y="6300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7620</xdr:rowOff>
    </xdr:to>
    <xdr:cxnSp macro="">
      <xdr:nvCxnSpPr>
        <xdr:cNvPr id="75" name="直線コネクタ 74"/>
        <xdr:cNvCxnSpPr/>
      </xdr:nvCxnSpPr>
      <xdr:spPr>
        <a:xfrm flipV="1">
          <a:off x="3235325" y="6323511"/>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6" name="楕円 75"/>
        <xdr:cNvSpPr/>
      </xdr:nvSpPr>
      <xdr:spPr>
        <a:xfrm>
          <a:off x="2428875"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37011</xdr:rowOff>
    </xdr:to>
    <xdr:cxnSp macro="">
      <xdr:nvCxnSpPr>
        <xdr:cNvPr id="77" name="直線コネクタ 76"/>
        <xdr:cNvCxnSpPr/>
      </xdr:nvCxnSpPr>
      <xdr:spPr>
        <a:xfrm flipV="1">
          <a:off x="2479675" y="6351270"/>
          <a:ext cx="7556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78" name="楕円 77"/>
        <xdr:cNvSpPr/>
      </xdr:nvSpPr>
      <xdr:spPr>
        <a:xfrm>
          <a:off x="168275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152944</xdr:rowOff>
    </xdr:to>
    <xdr:cxnSp macro="">
      <xdr:nvCxnSpPr>
        <xdr:cNvPr id="79" name="直線コネクタ 78"/>
        <xdr:cNvCxnSpPr/>
      </xdr:nvCxnSpPr>
      <xdr:spPr>
        <a:xfrm flipV="1">
          <a:off x="1733550" y="6380661"/>
          <a:ext cx="746125"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06769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30569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559569"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49547</xdr:rowOff>
    </xdr:from>
    <xdr:ext cx="405111" cy="259045"/>
    <xdr:sp macro="" textlink="">
      <xdr:nvSpPr>
        <xdr:cNvPr id="83" name="n_1mainValue【道路】&#10;有形固定資産減価償却率"/>
        <xdr:cNvSpPr txBox="1"/>
      </xdr:nvSpPr>
      <xdr:spPr>
        <a:xfrm>
          <a:off x="306769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4" name="n_2mainValue【道路】&#10;有形固定資産減価償却率"/>
        <xdr:cNvSpPr txBox="1"/>
      </xdr:nvSpPr>
      <xdr:spPr>
        <a:xfrm>
          <a:off x="230569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23421</xdr:rowOff>
    </xdr:from>
    <xdr:ext cx="405111" cy="259045"/>
    <xdr:sp macro="" textlink="">
      <xdr:nvSpPr>
        <xdr:cNvPr id="85" name="n_3mainValue【道路】&#10;有形固定資産減価償却率"/>
        <xdr:cNvSpPr txBox="1"/>
      </xdr:nvSpPr>
      <xdr:spPr>
        <a:xfrm>
          <a:off x="1559569"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8905240"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8943975"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8845550" y="70825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8943975"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8845550" y="57510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8943975"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8883650" y="65826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815975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7413625" y="6559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6638925"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19342</xdr:rowOff>
    </xdr:from>
    <xdr:to>
      <xdr:col>55</xdr:col>
      <xdr:colOff>50800</xdr:colOff>
      <xdr:row>38</xdr:row>
      <xdr:rowOff>120942</xdr:rowOff>
    </xdr:to>
    <xdr:sp macro="" textlink="">
      <xdr:nvSpPr>
        <xdr:cNvPr id="124" name="楕円 123"/>
        <xdr:cNvSpPr/>
      </xdr:nvSpPr>
      <xdr:spPr>
        <a:xfrm>
          <a:off x="8883650" y="65344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42219</xdr:rowOff>
    </xdr:from>
    <xdr:ext cx="534377" cy="259045"/>
    <xdr:sp macro="" textlink="">
      <xdr:nvSpPr>
        <xdr:cNvPr id="125" name="【道路】&#10;一人当たり延長該当値テキスト"/>
        <xdr:cNvSpPr txBox="1"/>
      </xdr:nvSpPr>
      <xdr:spPr>
        <a:xfrm>
          <a:off x="8943975" y="63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27077</xdr:rowOff>
    </xdr:from>
    <xdr:to>
      <xdr:col>50</xdr:col>
      <xdr:colOff>165100</xdr:colOff>
      <xdr:row>38</xdr:row>
      <xdr:rowOff>128677</xdr:rowOff>
    </xdr:to>
    <xdr:sp macro="" textlink="">
      <xdr:nvSpPr>
        <xdr:cNvPr id="126" name="楕円 125"/>
        <xdr:cNvSpPr/>
      </xdr:nvSpPr>
      <xdr:spPr>
        <a:xfrm>
          <a:off x="8159750" y="65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70142</xdr:rowOff>
    </xdr:from>
    <xdr:to>
      <xdr:col>55</xdr:col>
      <xdr:colOff>0</xdr:colOff>
      <xdr:row>38</xdr:row>
      <xdr:rowOff>77877</xdr:rowOff>
    </xdr:to>
    <xdr:cxnSp macro="">
      <xdr:nvCxnSpPr>
        <xdr:cNvPr id="127" name="直線コネクタ 126"/>
        <xdr:cNvCxnSpPr/>
      </xdr:nvCxnSpPr>
      <xdr:spPr>
        <a:xfrm flipV="1">
          <a:off x="8210550" y="6585242"/>
          <a:ext cx="695325"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37440</xdr:rowOff>
    </xdr:from>
    <xdr:to>
      <xdr:col>46</xdr:col>
      <xdr:colOff>38100</xdr:colOff>
      <xdr:row>38</xdr:row>
      <xdr:rowOff>139040</xdr:rowOff>
    </xdr:to>
    <xdr:sp macro="" textlink="">
      <xdr:nvSpPr>
        <xdr:cNvPr id="128" name="楕円 127"/>
        <xdr:cNvSpPr/>
      </xdr:nvSpPr>
      <xdr:spPr>
        <a:xfrm>
          <a:off x="7413625" y="6552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77877</xdr:rowOff>
    </xdr:from>
    <xdr:to>
      <xdr:col>50</xdr:col>
      <xdr:colOff>114300</xdr:colOff>
      <xdr:row>38</xdr:row>
      <xdr:rowOff>88240</xdr:rowOff>
    </xdr:to>
    <xdr:cxnSp macro="">
      <xdr:nvCxnSpPr>
        <xdr:cNvPr id="129" name="直線コネクタ 128"/>
        <xdr:cNvCxnSpPr/>
      </xdr:nvCxnSpPr>
      <xdr:spPr>
        <a:xfrm flipV="1">
          <a:off x="7445375" y="6592977"/>
          <a:ext cx="765175"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52489</xdr:rowOff>
    </xdr:from>
    <xdr:to>
      <xdr:col>41</xdr:col>
      <xdr:colOff>101600</xdr:colOff>
      <xdr:row>38</xdr:row>
      <xdr:rowOff>154089</xdr:rowOff>
    </xdr:to>
    <xdr:sp macro="" textlink="">
      <xdr:nvSpPr>
        <xdr:cNvPr id="130" name="楕円 129"/>
        <xdr:cNvSpPr/>
      </xdr:nvSpPr>
      <xdr:spPr>
        <a:xfrm>
          <a:off x="6638925" y="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88240</xdr:rowOff>
    </xdr:from>
    <xdr:to>
      <xdr:col>45</xdr:col>
      <xdr:colOff>177800</xdr:colOff>
      <xdr:row>38</xdr:row>
      <xdr:rowOff>103289</xdr:rowOff>
    </xdr:to>
    <xdr:cxnSp macro="">
      <xdr:nvCxnSpPr>
        <xdr:cNvPr id="131" name="直線コネクタ 130"/>
        <xdr:cNvCxnSpPr/>
      </xdr:nvCxnSpPr>
      <xdr:spPr>
        <a:xfrm flipV="1">
          <a:off x="6689725" y="6603340"/>
          <a:ext cx="75565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7959236"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72258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6479686"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145203</xdr:rowOff>
    </xdr:from>
    <xdr:ext cx="534377" cy="259045"/>
    <xdr:sp macro="" textlink="">
      <xdr:nvSpPr>
        <xdr:cNvPr id="135" name="n_1mainValue【道路】&#10;一人当たり延長"/>
        <xdr:cNvSpPr txBox="1"/>
      </xdr:nvSpPr>
      <xdr:spPr>
        <a:xfrm>
          <a:off x="7959236" y="63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155567</xdr:rowOff>
    </xdr:from>
    <xdr:ext cx="534377" cy="259045"/>
    <xdr:sp macro="" textlink="">
      <xdr:nvSpPr>
        <xdr:cNvPr id="136" name="n_2mainValue【道路】&#10;一人当たり延長"/>
        <xdr:cNvSpPr txBox="1"/>
      </xdr:nvSpPr>
      <xdr:spPr>
        <a:xfrm>
          <a:off x="7225811" y="6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145216</xdr:rowOff>
    </xdr:from>
    <xdr:ext cx="534377" cy="259045"/>
    <xdr:sp macro="" textlink="">
      <xdr:nvSpPr>
        <xdr:cNvPr id="137" name="n_3mainValue【道路】&#10;一人当たり延長"/>
        <xdr:cNvSpPr txBox="1"/>
      </xdr:nvSpPr>
      <xdr:spPr>
        <a:xfrm>
          <a:off x="6479686" y="6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39490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39878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3889375" y="957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39878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38989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203575" y="10084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428875"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68275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78" name="楕円 177"/>
        <xdr:cNvSpPr/>
      </xdr:nvSpPr>
      <xdr:spPr>
        <a:xfrm>
          <a:off x="38989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79" name="【橋りょう・トンネル】&#10;有形固定資産減価償却率該当値テキスト"/>
        <xdr:cNvSpPr txBox="1"/>
      </xdr:nvSpPr>
      <xdr:spPr>
        <a:xfrm>
          <a:off x="39878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80" name="楕円 179"/>
        <xdr:cNvSpPr/>
      </xdr:nvSpPr>
      <xdr:spPr>
        <a:xfrm>
          <a:off x="3203575" y="10179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114300</xdr:rowOff>
    </xdr:to>
    <xdr:cxnSp macro="">
      <xdr:nvCxnSpPr>
        <xdr:cNvPr id="181" name="直線コネクタ 180"/>
        <xdr:cNvCxnSpPr/>
      </xdr:nvCxnSpPr>
      <xdr:spPr>
        <a:xfrm flipV="1">
          <a:off x="3235325" y="10208623"/>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82" name="楕円 181"/>
        <xdr:cNvSpPr/>
      </xdr:nvSpPr>
      <xdr:spPr>
        <a:xfrm>
          <a:off x="2428875"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133894</xdr:rowOff>
    </xdr:to>
    <xdr:cxnSp macro="">
      <xdr:nvCxnSpPr>
        <xdr:cNvPr id="183" name="直線コネクタ 182"/>
        <xdr:cNvCxnSpPr/>
      </xdr:nvCxnSpPr>
      <xdr:spPr>
        <a:xfrm flipV="1">
          <a:off x="2479675" y="10229850"/>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84" name="楕円 183"/>
        <xdr:cNvSpPr/>
      </xdr:nvSpPr>
      <xdr:spPr>
        <a:xfrm>
          <a:off x="168275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60</xdr:row>
      <xdr:rowOff>6531</xdr:rowOff>
    </xdr:to>
    <xdr:cxnSp macro="">
      <xdr:nvCxnSpPr>
        <xdr:cNvPr id="185" name="直線コネクタ 184"/>
        <xdr:cNvCxnSpPr/>
      </xdr:nvCxnSpPr>
      <xdr:spPr>
        <a:xfrm flipV="1">
          <a:off x="1733550" y="10249444"/>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06769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30569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559569"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156227</xdr:rowOff>
    </xdr:from>
    <xdr:ext cx="405111" cy="259045"/>
    <xdr:sp macro="" textlink="">
      <xdr:nvSpPr>
        <xdr:cNvPr id="189" name="n_1mainValue【橋りょう・トンネル】&#10;有形固定資産減価償却率"/>
        <xdr:cNvSpPr txBox="1"/>
      </xdr:nvSpPr>
      <xdr:spPr>
        <a:xfrm>
          <a:off x="306769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90" name="n_2mainValue【橋りょう・トンネル】&#10;有形固定資産減価償却率"/>
        <xdr:cNvSpPr txBox="1"/>
      </xdr:nvSpPr>
      <xdr:spPr>
        <a:xfrm>
          <a:off x="230569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48458</xdr:rowOff>
    </xdr:from>
    <xdr:ext cx="405111" cy="259045"/>
    <xdr:sp macro="" textlink="">
      <xdr:nvSpPr>
        <xdr:cNvPr id="191" name="n_3mainValue【橋りょう・トンネル】&#10;有形固定資産減価償却率"/>
        <xdr:cNvSpPr txBox="1"/>
      </xdr:nvSpPr>
      <xdr:spPr>
        <a:xfrm>
          <a:off x="1559569"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8905240"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8943975"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8845550" y="11045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8943975"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8845550" y="9517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8943975"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8883650" y="10577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815975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7413625" y="10541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6638925"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125230</xdr:rowOff>
    </xdr:from>
    <xdr:to>
      <xdr:col>55</xdr:col>
      <xdr:colOff>50800</xdr:colOff>
      <xdr:row>61</xdr:row>
      <xdr:rowOff>55380</xdr:rowOff>
    </xdr:to>
    <xdr:sp macro="" textlink="">
      <xdr:nvSpPr>
        <xdr:cNvPr id="230" name="楕円 229"/>
        <xdr:cNvSpPr/>
      </xdr:nvSpPr>
      <xdr:spPr>
        <a:xfrm>
          <a:off x="8883650" y="10412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148107</xdr:rowOff>
    </xdr:from>
    <xdr:ext cx="599010" cy="259045"/>
    <xdr:sp macro="" textlink="">
      <xdr:nvSpPr>
        <xdr:cNvPr id="231" name="【橋りょう・トンネル】&#10;一人当たり有形固定資産（償却資産）額該当値テキスト"/>
        <xdr:cNvSpPr txBox="1"/>
      </xdr:nvSpPr>
      <xdr:spPr>
        <a:xfrm>
          <a:off x="8943975" y="102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132825</xdr:rowOff>
    </xdr:from>
    <xdr:to>
      <xdr:col>50</xdr:col>
      <xdr:colOff>165100</xdr:colOff>
      <xdr:row>61</xdr:row>
      <xdr:rowOff>62975</xdr:rowOff>
    </xdr:to>
    <xdr:sp macro="" textlink="">
      <xdr:nvSpPr>
        <xdr:cNvPr id="232" name="楕円 231"/>
        <xdr:cNvSpPr/>
      </xdr:nvSpPr>
      <xdr:spPr>
        <a:xfrm>
          <a:off x="8159750" y="104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4580</xdr:rowOff>
    </xdr:from>
    <xdr:to>
      <xdr:col>55</xdr:col>
      <xdr:colOff>0</xdr:colOff>
      <xdr:row>61</xdr:row>
      <xdr:rowOff>12175</xdr:rowOff>
    </xdr:to>
    <xdr:cxnSp macro="">
      <xdr:nvCxnSpPr>
        <xdr:cNvPr id="233" name="直線コネクタ 232"/>
        <xdr:cNvCxnSpPr/>
      </xdr:nvCxnSpPr>
      <xdr:spPr>
        <a:xfrm flipV="1">
          <a:off x="8210550" y="10463030"/>
          <a:ext cx="695325"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145032</xdr:rowOff>
    </xdr:from>
    <xdr:to>
      <xdr:col>46</xdr:col>
      <xdr:colOff>38100</xdr:colOff>
      <xdr:row>61</xdr:row>
      <xdr:rowOff>75182</xdr:rowOff>
    </xdr:to>
    <xdr:sp macro="" textlink="">
      <xdr:nvSpPr>
        <xdr:cNvPr id="234" name="楕円 233"/>
        <xdr:cNvSpPr/>
      </xdr:nvSpPr>
      <xdr:spPr>
        <a:xfrm>
          <a:off x="7413625" y="104320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12175</xdr:rowOff>
    </xdr:from>
    <xdr:to>
      <xdr:col>50</xdr:col>
      <xdr:colOff>114300</xdr:colOff>
      <xdr:row>61</xdr:row>
      <xdr:rowOff>24382</xdr:rowOff>
    </xdr:to>
    <xdr:cxnSp macro="">
      <xdr:nvCxnSpPr>
        <xdr:cNvPr id="235" name="直線コネクタ 234"/>
        <xdr:cNvCxnSpPr/>
      </xdr:nvCxnSpPr>
      <xdr:spPr>
        <a:xfrm flipV="1">
          <a:off x="7445375" y="10470625"/>
          <a:ext cx="765175"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158152</xdr:rowOff>
    </xdr:from>
    <xdr:to>
      <xdr:col>41</xdr:col>
      <xdr:colOff>101600</xdr:colOff>
      <xdr:row>61</xdr:row>
      <xdr:rowOff>88302</xdr:rowOff>
    </xdr:to>
    <xdr:sp macro="" textlink="">
      <xdr:nvSpPr>
        <xdr:cNvPr id="236" name="楕円 235"/>
        <xdr:cNvSpPr/>
      </xdr:nvSpPr>
      <xdr:spPr>
        <a:xfrm>
          <a:off x="6638925" y="1044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24382</xdr:rowOff>
    </xdr:from>
    <xdr:to>
      <xdr:col>45</xdr:col>
      <xdr:colOff>177800</xdr:colOff>
      <xdr:row>61</xdr:row>
      <xdr:rowOff>37502</xdr:rowOff>
    </xdr:to>
    <xdr:cxnSp macro="">
      <xdr:nvCxnSpPr>
        <xdr:cNvPr id="237" name="直線コネクタ 236"/>
        <xdr:cNvCxnSpPr/>
      </xdr:nvCxnSpPr>
      <xdr:spPr>
        <a:xfrm flipV="1">
          <a:off x="6689725" y="10482832"/>
          <a:ext cx="75565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793644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71934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6447370"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79502</xdr:rowOff>
    </xdr:from>
    <xdr:ext cx="599010" cy="259045"/>
    <xdr:sp macro="" textlink="">
      <xdr:nvSpPr>
        <xdr:cNvPr id="241" name="n_1mainValue【橋りょう・トンネル】&#10;一人当たり有形固定資産（償却資産）額"/>
        <xdr:cNvSpPr txBox="1"/>
      </xdr:nvSpPr>
      <xdr:spPr>
        <a:xfrm>
          <a:off x="7936445" y="1019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91709</xdr:rowOff>
    </xdr:from>
    <xdr:ext cx="599010" cy="259045"/>
    <xdr:sp macro="" textlink="">
      <xdr:nvSpPr>
        <xdr:cNvPr id="242" name="n_2mainValue【橋りょう・トンネル】&#10;一人当たり有形固定資産（償却資産）額"/>
        <xdr:cNvSpPr txBox="1"/>
      </xdr:nvSpPr>
      <xdr:spPr>
        <a:xfrm>
          <a:off x="7193495" y="102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104829</xdr:rowOff>
    </xdr:from>
    <xdr:ext cx="599010" cy="259045"/>
    <xdr:sp macro="" textlink="">
      <xdr:nvSpPr>
        <xdr:cNvPr id="243" name="n_3mainValue【橋りょう・トンネル】&#10;一人当たり有形固定資産（償却資産）額"/>
        <xdr:cNvSpPr txBox="1"/>
      </xdr:nvSpPr>
      <xdr:spPr>
        <a:xfrm>
          <a:off x="6447370" y="1022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39490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39878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3889375" y="14722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39878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3889375" y="1329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39878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38989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203575" y="13866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428875"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68275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117929</xdr:rowOff>
    </xdr:from>
    <xdr:to>
      <xdr:col>24</xdr:col>
      <xdr:colOff>114300</xdr:colOff>
      <xdr:row>81</xdr:row>
      <xdr:rowOff>48079</xdr:rowOff>
    </xdr:to>
    <xdr:sp macro="" textlink="">
      <xdr:nvSpPr>
        <xdr:cNvPr id="284" name="楕円 283"/>
        <xdr:cNvSpPr/>
      </xdr:nvSpPr>
      <xdr:spPr>
        <a:xfrm>
          <a:off x="38989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140806</xdr:rowOff>
    </xdr:from>
    <xdr:ext cx="405111" cy="259045"/>
    <xdr:sp macro="" textlink="">
      <xdr:nvSpPr>
        <xdr:cNvPr id="285" name="【公営住宅】&#10;有形固定資産減価償却率該当値テキスト"/>
        <xdr:cNvSpPr txBox="1"/>
      </xdr:nvSpPr>
      <xdr:spPr>
        <a:xfrm>
          <a:off x="39878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150586</xdr:rowOff>
    </xdr:from>
    <xdr:to>
      <xdr:col>20</xdr:col>
      <xdr:colOff>38100</xdr:colOff>
      <xdr:row>81</xdr:row>
      <xdr:rowOff>80736</xdr:rowOff>
    </xdr:to>
    <xdr:sp macro="" textlink="">
      <xdr:nvSpPr>
        <xdr:cNvPr id="286" name="楕円 285"/>
        <xdr:cNvSpPr/>
      </xdr:nvSpPr>
      <xdr:spPr>
        <a:xfrm>
          <a:off x="3203575" y="13866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168729</xdr:rowOff>
    </xdr:from>
    <xdr:to>
      <xdr:col>24</xdr:col>
      <xdr:colOff>63500</xdr:colOff>
      <xdr:row>81</xdr:row>
      <xdr:rowOff>29936</xdr:rowOff>
    </xdr:to>
    <xdr:cxnSp macro="">
      <xdr:nvCxnSpPr>
        <xdr:cNvPr id="287" name="直線コネクタ 286"/>
        <xdr:cNvCxnSpPr/>
      </xdr:nvCxnSpPr>
      <xdr:spPr>
        <a:xfrm flipV="1">
          <a:off x="3235325" y="13884729"/>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88" name="楕円 287"/>
        <xdr:cNvSpPr/>
      </xdr:nvSpPr>
      <xdr:spPr>
        <a:xfrm>
          <a:off x="2428875"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29936</xdr:rowOff>
    </xdr:from>
    <xdr:to>
      <xdr:col>19</xdr:col>
      <xdr:colOff>177800</xdr:colOff>
      <xdr:row>81</xdr:row>
      <xdr:rowOff>60961</xdr:rowOff>
    </xdr:to>
    <xdr:cxnSp macro="">
      <xdr:nvCxnSpPr>
        <xdr:cNvPr id="289" name="直線コネクタ 288"/>
        <xdr:cNvCxnSpPr/>
      </xdr:nvCxnSpPr>
      <xdr:spPr>
        <a:xfrm flipV="1">
          <a:off x="2479675" y="13917386"/>
          <a:ext cx="7556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90" name="楕円 289"/>
        <xdr:cNvSpPr/>
      </xdr:nvSpPr>
      <xdr:spPr>
        <a:xfrm>
          <a:off x="168275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83</xdr:row>
      <xdr:rowOff>83820</xdr:rowOff>
    </xdr:to>
    <xdr:cxnSp macro="">
      <xdr:nvCxnSpPr>
        <xdr:cNvPr id="291" name="直線コネクタ 290"/>
        <xdr:cNvCxnSpPr/>
      </xdr:nvCxnSpPr>
      <xdr:spPr>
        <a:xfrm flipV="1">
          <a:off x="1733550" y="13948411"/>
          <a:ext cx="746125"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06769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30569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559569"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97263</xdr:rowOff>
    </xdr:from>
    <xdr:ext cx="405111" cy="259045"/>
    <xdr:sp macro="" textlink="">
      <xdr:nvSpPr>
        <xdr:cNvPr id="295" name="n_1mainValue【公営住宅】&#10;有形固定資産減価償却率"/>
        <xdr:cNvSpPr txBox="1"/>
      </xdr:nvSpPr>
      <xdr:spPr>
        <a:xfrm>
          <a:off x="306769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296" name="n_2mainValue【公営住宅】&#10;有形固定資産減価償却率"/>
        <xdr:cNvSpPr txBox="1"/>
      </xdr:nvSpPr>
      <xdr:spPr>
        <a:xfrm>
          <a:off x="230569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297" name="n_3mainValue【公営住宅】&#10;有形固定資産減価償却率"/>
        <xdr:cNvSpPr txBox="1"/>
      </xdr:nvSpPr>
      <xdr:spPr>
        <a:xfrm>
          <a:off x="1559569"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8905240"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8943975"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8845550" y="1483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8943975"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8845550" y="134031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8943975"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8883650"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815975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7413625" y="145117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6638925"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171323</xdr:rowOff>
    </xdr:from>
    <xdr:to>
      <xdr:col>55</xdr:col>
      <xdr:colOff>50800</xdr:colOff>
      <xdr:row>85</xdr:row>
      <xdr:rowOff>101473</xdr:rowOff>
    </xdr:to>
    <xdr:sp macro="" textlink="">
      <xdr:nvSpPr>
        <xdr:cNvPr id="336" name="楕円 335"/>
        <xdr:cNvSpPr/>
      </xdr:nvSpPr>
      <xdr:spPr>
        <a:xfrm>
          <a:off x="8883650" y="145731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149750</xdr:rowOff>
    </xdr:from>
    <xdr:ext cx="469744" cy="259045"/>
    <xdr:sp macro="" textlink="">
      <xdr:nvSpPr>
        <xdr:cNvPr id="337" name="【公営住宅】&#10;一人当たり面積該当値テキスト"/>
        <xdr:cNvSpPr txBox="1"/>
      </xdr:nvSpPr>
      <xdr:spPr>
        <a:xfrm>
          <a:off x="8943975" y="145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154560</xdr:rowOff>
    </xdr:from>
    <xdr:to>
      <xdr:col>50</xdr:col>
      <xdr:colOff>165100</xdr:colOff>
      <xdr:row>85</xdr:row>
      <xdr:rowOff>84710</xdr:rowOff>
    </xdr:to>
    <xdr:sp macro="" textlink="">
      <xdr:nvSpPr>
        <xdr:cNvPr id="338" name="楕円 337"/>
        <xdr:cNvSpPr/>
      </xdr:nvSpPr>
      <xdr:spPr>
        <a:xfrm>
          <a:off x="8159750" y="145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33910</xdr:rowOff>
    </xdr:from>
    <xdr:to>
      <xdr:col>55</xdr:col>
      <xdr:colOff>0</xdr:colOff>
      <xdr:row>85</xdr:row>
      <xdr:rowOff>50673</xdr:rowOff>
    </xdr:to>
    <xdr:cxnSp macro="">
      <xdr:nvCxnSpPr>
        <xdr:cNvPr id="339" name="直線コネクタ 338"/>
        <xdr:cNvCxnSpPr/>
      </xdr:nvCxnSpPr>
      <xdr:spPr>
        <a:xfrm>
          <a:off x="8210550" y="14607160"/>
          <a:ext cx="695325"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157607</xdr:rowOff>
    </xdr:from>
    <xdr:to>
      <xdr:col>46</xdr:col>
      <xdr:colOff>38100</xdr:colOff>
      <xdr:row>85</xdr:row>
      <xdr:rowOff>87757</xdr:rowOff>
    </xdr:to>
    <xdr:sp macro="" textlink="">
      <xdr:nvSpPr>
        <xdr:cNvPr id="340" name="楕円 339"/>
        <xdr:cNvSpPr/>
      </xdr:nvSpPr>
      <xdr:spPr>
        <a:xfrm>
          <a:off x="7413625" y="145594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33910</xdr:rowOff>
    </xdr:from>
    <xdr:to>
      <xdr:col>50</xdr:col>
      <xdr:colOff>114300</xdr:colOff>
      <xdr:row>85</xdr:row>
      <xdr:rowOff>36957</xdr:rowOff>
    </xdr:to>
    <xdr:cxnSp macro="">
      <xdr:nvCxnSpPr>
        <xdr:cNvPr id="341" name="直線コネクタ 340"/>
        <xdr:cNvCxnSpPr/>
      </xdr:nvCxnSpPr>
      <xdr:spPr>
        <a:xfrm flipV="1">
          <a:off x="7445375" y="14607160"/>
          <a:ext cx="765175"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42" name="楕円 341"/>
        <xdr:cNvSpPr/>
      </xdr:nvSpPr>
      <xdr:spPr>
        <a:xfrm>
          <a:off x="6638925"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36957</xdr:rowOff>
    </xdr:from>
    <xdr:to>
      <xdr:col>45</xdr:col>
      <xdr:colOff>177800</xdr:colOff>
      <xdr:row>85</xdr:row>
      <xdr:rowOff>40387</xdr:rowOff>
    </xdr:to>
    <xdr:cxnSp macro="">
      <xdr:nvCxnSpPr>
        <xdr:cNvPr id="343" name="直線コネクタ 342"/>
        <xdr:cNvCxnSpPr/>
      </xdr:nvCxnSpPr>
      <xdr:spPr>
        <a:xfrm flipV="1">
          <a:off x="6689725" y="14610207"/>
          <a:ext cx="75565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7991552"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72581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6483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75837</xdr:rowOff>
    </xdr:from>
    <xdr:ext cx="469744" cy="259045"/>
    <xdr:sp macro="" textlink="">
      <xdr:nvSpPr>
        <xdr:cNvPr id="347" name="n_1mainValue【公営住宅】&#10;一人当たり面積"/>
        <xdr:cNvSpPr txBox="1"/>
      </xdr:nvSpPr>
      <xdr:spPr>
        <a:xfrm>
          <a:off x="7991552" y="146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78884</xdr:rowOff>
    </xdr:from>
    <xdr:ext cx="469744" cy="259045"/>
    <xdr:sp macro="" textlink="">
      <xdr:nvSpPr>
        <xdr:cNvPr id="348" name="n_2mainValue【公営住宅】&#10;一人当たり面積"/>
        <xdr:cNvSpPr txBox="1"/>
      </xdr:nvSpPr>
      <xdr:spPr>
        <a:xfrm>
          <a:off x="72581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49" name="n_3mainValue【公営住宅】&#10;一人当たり面積"/>
        <xdr:cNvSpPr txBox="1"/>
      </xdr:nvSpPr>
      <xdr:spPr>
        <a:xfrm>
          <a:off x="6483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3889989"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3928725"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3801725" y="7064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3928725"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3839825" y="63706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3115925"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23698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1623675" y="6375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06" name="楕円 405"/>
        <xdr:cNvSpPr/>
      </xdr:nvSpPr>
      <xdr:spPr>
        <a:xfrm>
          <a:off x="13839825" y="6333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07" name="【認定こども園・幼稚園・保育所】&#10;有形固定資産減価償却率該当値テキスト"/>
        <xdr:cNvSpPr txBox="1"/>
      </xdr:nvSpPr>
      <xdr:spPr>
        <a:xfrm>
          <a:off x="13928725"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08" name="楕円 407"/>
        <xdr:cNvSpPr/>
      </xdr:nvSpPr>
      <xdr:spPr>
        <a:xfrm>
          <a:off x="13115925"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40277</xdr:rowOff>
    </xdr:to>
    <xdr:cxnSp macro="">
      <xdr:nvCxnSpPr>
        <xdr:cNvPr id="409" name="直線コネクタ 408"/>
        <xdr:cNvCxnSpPr/>
      </xdr:nvCxnSpPr>
      <xdr:spPr>
        <a:xfrm>
          <a:off x="13166725" y="6333308"/>
          <a:ext cx="7239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165826</xdr:rowOff>
    </xdr:from>
    <xdr:to>
      <xdr:col>76</xdr:col>
      <xdr:colOff>165100</xdr:colOff>
      <xdr:row>37</xdr:row>
      <xdr:rowOff>95976</xdr:rowOff>
    </xdr:to>
    <xdr:sp macro="" textlink="">
      <xdr:nvSpPr>
        <xdr:cNvPr id="410" name="楕円 409"/>
        <xdr:cNvSpPr/>
      </xdr:nvSpPr>
      <xdr:spPr>
        <a:xfrm>
          <a:off x="123698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45176</xdr:rowOff>
    </xdr:to>
    <xdr:cxnSp macro="">
      <xdr:nvCxnSpPr>
        <xdr:cNvPr id="411" name="直線コネクタ 410"/>
        <xdr:cNvCxnSpPr/>
      </xdr:nvCxnSpPr>
      <xdr:spPr>
        <a:xfrm flipV="1">
          <a:off x="12420600" y="6333308"/>
          <a:ext cx="74612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12" name="楕円 411"/>
        <xdr:cNvSpPr/>
      </xdr:nvSpPr>
      <xdr:spPr>
        <a:xfrm>
          <a:off x="11623675" y="65470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38</xdr:row>
      <xdr:rowOff>82731</xdr:rowOff>
    </xdr:to>
    <xdr:cxnSp macro="">
      <xdr:nvCxnSpPr>
        <xdr:cNvPr id="413" name="直線コネクタ 412"/>
        <xdr:cNvCxnSpPr/>
      </xdr:nvCxnSpPr>
      <xdr:spPr>
        <a:xfrm flipV="1">
          <a:off x="11655425" y="6388826"/>
          <a:ext cx="765175"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2980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2246619"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xdr:cNvSpPr txBox="1"/>
      </xdr:nvSpPr>
      <xdr:spPr>
        <a:xfrm>
          <a:off x="1150049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17" name="n_1mainValue【認定こども園・幼稚園・保育所】&#10;有形固定資産減価償却率"/>
        <xdr:cNvSpPr txBox="1"/>
      </xdr:nvSpPr>
      <xdr:spPr>
        <a:xfrm>
          <a:off x="12980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112503</xdr:rowOff>
    </xdr:from>
    <xdr:ext cx="405111" cy="259045"/>
    <xdr:sp macro="" textlink="">
      <xdr:nvSpPr>
        <xdr:cNvPr id="418" name="n_2mainValue【認定こども園・幼稚園・保育所】&#10;有形固定資産減価償却率"/>
        <xdr:cNvSpPr txBox="1"/>
      </xdr:nvSpPr>
      <xdr:spPr>
        <a:xfrm>
          <a:off x="12246619"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19" name="n_3mainValue【認定こども園・幼稚園・保育所】&#10;有形固定資産減価償却率"/>
        <xdr:cNvSpPr txBox="1"/>
      </xdr:nvSpPr>
      <xdr:spPr>
        <a:xfrm>
          <a:off x="1150049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188461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188849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18786475" y="725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188849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18786475"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188849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187960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18100675" y="665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17325975"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657985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103777</xdr:rowOff>
    </xdr:from>
    <xdr:to>
      <xdr:col>116</xdr:col>
      <xdr:colOff>114300</xdr:colOff>
      <xdr:row>39</xdr:row>
      <xdr:rowOff>33927</xdr:rowOff>
    </xdr:to>
    <xdr:sp macro="" textlink="">
      <xdr:nvSpPr>
        <xdr:cNvPr id="460" name="楕円 459"/>
        <xdr:cNvSpPr/>
      </xdr:nvSpPr>
      <xdr:spPr>
        <a:xfrm>
          <a:off x="187960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126654</xdr:rowOff>
    </xdr:from>
    <xdr:ext cx="469744" cy="259045"/>
    <xdr:sp macro="" textlink="">
      <xdr:nvSpPr>
        <xdr:cNvPr id="461" name="【認定こども園・幼稚園・保育所】&#10;一人当たり面積該当値テキスト"/>
        <xdr:cNvSpPr txBox="1"/>
      </xdr:nvSpPr>
      <xdr:spPr>
        <a:xfrm>
          <a:off x="18884900"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120106</xdr:rowOff>
    </xdr:from>
    <xdr:to>
      <xdr:col>112</xdr:col>
      <xdr:colOff>38100</xdr:colOff>
      <xdr:row>39</xdr:row>
      <xdr:rowOff>50256</xdr:rowOff>
    </xdr:to>
    <xdr:sp macro="" textlink="">
      <xdr:nvSpPr>
        <xdr:cNvPr id="462" name="楕円 461"/>
        <xdr:cNvSpPr/>
      </xdr:nvSpPr>
      <xdr:spPr>
        <a:xfrm>
          <a:off x="18100675" y="66352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154577</xdr:rowOff>
    </xdr:from>
    <xdr:to>
      <xdr:col>116</xdr:col>
      <xdr:colOff>63500</xdr:colOff>
      <xdr:row>38</xdr:row>
      <xdr:rowOff>170906</xdr:rowOff>
    </xdr:to>
    <xdr:cxnSp macro="">
      <xdr:nvCxnSpPr>
        <xdr:cNvPr id="463" name="直線コネクタ 462"/>
        <xdr:cNvCxnSpPr/>
      </xdr:nvCxnSpPr>
      <xdr:spPr>
        <a:xfrm flipV="1">
          <a:off x="18132425" y="6669677"/>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100512</xdr:rowOff>
    </xdr:from>
    <xdr:to>
      <xdr:col>107</xdr:col>
      <xdr:colOff>101600</xdr:colOff>
      <xdr:row>39</xdr:row>
      <xdr:rowOff>30662</xdr:rowOff>
    </xdr:to>
    <xdr:sp macro="" textlink="">
      <xdr:nvSpPr>
        <xdr:cNvPr id="464" name="楕円 463"/>
        <xdr:cNvSpPr/>
      </xdr:nvSpPr>
      <xdr:spPr>
        <a:xfrm>
          <a:off x="17325975"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151312</xdr:rowOff>
    </xdr:from>
    <xdr:to>
      <xdr:col>111</xdr:col>
      <xdr:colOff>177800</xdr:colOff>
      <xdr:row>38</xdr:row>
      <xdr:rowOff>170906</xdr:rowOff>
    </xdr:to>
    <xdr:cxnSp macro="">
      <xdr:nvCxnSpPr>
        <xdr:cNvPr id="465" name="直線コネクタ 464"/>
        <xdr:cNvCxnSpPr/>
      </xdr:nvCxnSpPr>
      <xdr:spPr>
        <a:xfrm>
          <a:off x="17376775" y="6666412"/>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楕円 465"/>
        <xdr:cNvSpPr/>
      </xdr:nvSpPr>
      <xdr:spPr>
        <a:xfrm>
          <a:off x="1657985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151312</xdr:rowOff>
    </xdr:from>
    <xdr:to>
      <xdr:col>107</xdr:col>
      <xdr:colOff>50800</xdr:colOff>
      <xdr:row>38</xdr:row>
      <xdr:rowOff>157843</xdr:rowOff>
    </xdr:to>
    <xdr:cxnSp macro="">
      <xdr:nvCxnSpPr>
        <xdr:cNvPr id="467" name="直線コネクタ 466"/>
        <xdr:cNvCxnSpPr/>
      </xdr:nvCxnSpPr>
      <xdr:spPr>
        <a:xfrm flipV="1">
          <a:off x="16630650" y="6666412"/>
          <a:ext cx="7461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1793247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1717047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6424352"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66783</xdr:rowOff>
    </xdr:from>
    <xdr:ext cx="469744" cy="259045"/>
    <xdr:sp macro="" textlink="">
      <xdr:nvSpPr>
        <xdr:cNvPr id="471" name="n_1mainValue【認定こども園・幼稚園・保育所】&#10;一人当たり面積"/>
        <xdr:cNvSpPr txBox="1"/>
      </xdr:nvSpPr>
      <xdr:spPr>
        <a:xfrm>
          <a:off x="1793247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47188</xdr:rowOff>
    </xdr:from>
    <xdr:ext cx="469744" cy="259045"/>
    <xdr:sp macro="" textlink="">
      <xdr:nvSpPr>
        <xdr:cNvPr id="472" name="n_2mainValue【認定こども園・幼稚園・保育所】&#10;一人当たり面積"/>
        <xdr:cNvSpPr txBox="1"/>
      </xdr:nvSpPr>
      <xdr:spPr>
        <a:xfrm>
          <a:off x="1717047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73" name="n_3mainValue【認定こども園・幼稚園・保育所】&#10;一人当たり面積"/>
        <xdr:cNvSpPr txBox="1"/>
      </xdr:nvSpPr>
      <xdr:spPr>
        <a:xfrm>
          <a:off x="16424352"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3889989"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3928725"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3801725" y="10978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3928725"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3801725" y="976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3928725"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3839825" y="10200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3115925"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23698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1623675" y="10299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13" name="楕円 512"/>
        <xdr:cNvSpPr/>
      </xdr:nvSpPr>
      <xdr:spPr>
        <a:xfrm>
          <a:off x="13839825" y="10228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91457</xdr:rowOff>
    </xdr:from>
    <xdr:ext cx="405111" cy="259045"/>
    <xdr:sp macro="" textlink="">
      <xdr:nvSpPr>
        <xdr:cNvPr id="514" name="【学校施設】&#10;有形固定資産減価償却率該当値テキスト"/>
        <xdr:cNvSpPr txBox="1"/>
      </xdr:nvSpPr>
      <xdr:spPr>
        <a:xfrm>
          <a:off x="13928725"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15" name="楕円 514"/>
        <xdr:cNvSpPr/>
      </xdr:nvSpPr>
      <xdr:spPr>
        <a:xfrm>
          <a:off x="13115925"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30480</xdr:rowOff>
    </xdr:to>
    <xdr:cxnSp macro="">
      <xdr:nvCxnSpPr>
        <xdr:cNvPr id="516" name="直線コネクタ 515"/>
        <xdr:cNvCxnSpPr/>
      </xdr:nvCxnSpPr>
      <xdr:spPr>
        <a:xfrm flipV="1">
          <a:off x="13166725" y="1027938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517" name="楕円 516"/>
        <xdr:cNvSpPr/>
      </xdr:nvSpPr>
      <xdr:spPr>
        <a:xfrm>
          <a:off x="123698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49530</xdr:rowOff>
    </xdr:to>
    <xdr:cxnSp macro="">
      <xdr:nvCxnSpPr>
        <xdr:cNvPr id="518" name="直線コネクタ 517"/>
        <xdr:cNvCxnSpPr/>
      </xdr:nvCxnSpPr>
      <xdr:spPr>
        <a:xfrm flipV="1">
          <a:off x="12420600" y="10317480"/>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67310</xdr:rowOff>
    </xdr:from>
    <xdr:to>
      <xdr:col>72</xdr:col>
      <xdr:colOff>38100</xdr:colOff>
      <xdr:row>61</xdr:row>
      <xdr:rowOff>168910</xdr:rowOff>
    </xdr:to>
    <xdr:sp macro="" textlink="">
      <xdr:nvSpPr>
        <xdr:cNvPr id="519" name="楕円 518"/>
        <xdr:cNvSpPr/>
      </xdr:nvSpPr>
      <xdr:spPr>
        <a:xfrm>
          <a:off x="11623675" y="105257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49530</xdr:rowOff>
    </xdr:from>
    <xdr:to>
      <xdr:col>76</xdr:col>
      <xdr:colOff>114300</xdr:colOff>
      <xdr:row>61</xdr:row>
      <xdr:rowOff>118110</xdr:rowOff>
    </xdr:to>
    <xdr:cxnSp macro="">
      <xdr:nvCxnSpPr>
        <xdr:cNvPr id="520" name="直線コネクタ 519"/>
        <xdr:cNvCxnSpPr/>
      </xdr:nvCxnSpPr>
      <xdr:spPr>
        <a:xfrm flipV="1">
          <a:off x="11655425" y="10336530"/>
          <a:ext cx="765175"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2980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2246619"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150049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524" name="n_1mainValue【学校施設】&#10;有形固定資産減価償却率"/>
        <xdr:cNvSpPr txBox="1"/>
      </xdr:nvSpPr>
      <xdr:spPr>
        <a:xfrm>
          <a:off x="12980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525" name="n_2mainValue【学校施設】&#10;有形固定資産減価償却率"/>
        <xdr:cNvSpPr txBox="1"/>
      </xdr:nvSpPr>
      <xdr:spPr>
        <a:xfrm>
          <a:off x="12246619"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526" name="n_3mainValue【学校施設】&#10;有形固定資産減価償却率"/>
        <xdr:cNvSpPr txBox="1"/>
      </xdr:nvSpPr>
      <xdr:spPr>
        <a:xfrm>
          <a:off x="1150049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188461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188849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18786475" y="109888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188849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18786475" y="98540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188849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187960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18100675" y="105132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17325975"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657985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119279</xdr:rowOff>
    </xdr:from>
    <xdr:to>
      <xdr:col>116</xdr:col>
      <xdr:colOff>114300</xdr:colOff>
      <xdr:row>62</xdr:row>
      <xdr:rowOff>49429</xdr:rowOff>
    </xdr:to>
    <xdr:sp macro="" textlink="">
      <xdr:nvSpPr>
        <xdr:cNvPr id="564" name="楕円 563"/>
        <xdr:cNvSpPr/>
      </xdr:nvSpPr>
      <xdr:spPr>
        <a:xfrm>
          <a:off x="187960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97706</xdr:rowOff>
    </xdr:from>
    <xdr:ext cx="469744" cy="259045"/>
    <xdr:sp macro="" textlink="">
      <xdr:nvSpPr>
        <xdr:cNvPr id="565" name="【学校施設】&#10;一人当たり面積該当値テキスト"/>
        <xdr:cNvSpPr txBox="1"/>
      </xdr:nvSpPr>
      <xdr:spPr>
        <a:xfrm>
          <a:off x="18884900" y="105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566" name="楕円 565"/>
        <xdr:cNvSpPr/>
      </xdr:nvSpPr>
      <xdr:spPr>
        <a:xfrm>
          <a:off x="18100675" y="105836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170079</xdr:rowOff>
    </xdr:from>
    <xdr:to>
      <xdr:col>116</xdr:col>
      <xdr:colOff>63500</xdr:colOff>
      <xdr:row>62</xdr:row>
      <xdr:rowOff>4572</xdr:rowOff>
    </xdr:to>
    <xdr:cxnSp macro="">
      <xdr:nvCxnSpPr>
        <xdr:cNvPr id="567" name="直線コネクタ 566"/>
        <xdr:cNvCxnSpPr/>
      </xdr:nvCxnSpPr>
      <xdr:spPr>
        <a:xfrm flipV="1">
          <a:off x="18132425" y="10628529"/>
          <a:ext cx="714375"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568" name="楕円 567"/>
        <xdr:cNvSpPr/>
      </xdr:nvSpPr>
      <xdr:spPr>
        <a:xfrm>
          <a:off x="17325975"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4572</xdr:rowOff>
    </xdr:to>
    <xdr:cxnSp macro="">
      <xdr:nvCxnSpPr>
        <xdr:cNvPr id="569" name="直線コネクタ 568"/>
        <xdr:cNvCxnSpPr/>
      </xdr:nvCxnSpPr>
      <xdr:spPr>
        <a:xfrm>
          <a:off x="17376775" y="10632186"/>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70" name="楕円 569"/>
        <xdr:cNvSpPr/>
      </xdr:nvSpPr>
      <xdr:spPr>
        <a:xfrm>
          <a:off x="1657985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13716</xdr:rowOff>
    </xdr:to>
    <xdr:cxnSp macro="">
      <xdr:nvCxnSpPr>
        <xdr:cNvPr id="571" name="直線コネクタ 570"/>
        <xdr:cNvCxnSpPr/>
      </xdr:nvCxnSpPr>
      <xdr:spPr>
        <a:xfrm flipV="1">
          <a:off x="16630650" y="10632186"/>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1793247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1717047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6424352"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575" name="n_1mainValue【学校施設】&#10;一人当たり面積"/>
        <xdr:cNvSpPr txBox="1"/>
      </xdr:nvSpPr>
      <xdr:spPr>
        <a:xfrm>
          <a:off x="1793247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44213</xdr:rowOff>
    </xdr:from>
    <xdr:ext cx="469744" cy="259045"/>
    <xdr:sp macro="" textlink="">
      <xdr:nvSpPr>
        <xdr:cNvPr id="576" name="n_2mainValue【学校施設】&#10;一人当たり面積"/>
        <xdr:cNvSpPr txBox="1"/>
      </xdr:nvSpPr>
      <xdr:spPr>
        <a:xfrm>
          <a:off x="1717047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577" name="n_3mainValue【学校施設】&#10;一人当たり面積"/>
        <xdr:cNvSpPr txBox="1"/>
      </xdr:nvSpPr>
      <xdr:spPr>
        <a:xfrm>
          <a:off x="16424352"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3889989"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3928725"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3801725" y="1488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608" name="【児童館】&#10;有形固定資産減価償却率平均値テキスト"/>
        <xdr:cNvSpPr txBox="1"/>
      </xdr:nvSpPr>
      <xdr:spPr>
        <a:xfrm>
          <a:off x="13928725"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3839825" y="14132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3115925"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1623675" y="14209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77107</xdr:rowOff>
    </xdr:from>
    <xdr:to>
      <xdr:col>85</xdr:col>
      <xdr:colOff>177800</xdr:colOff>
      <xdr:row>83</xdr:row>
      <xdr:rowOff>7257</xdr:rowOff>
    </xdr:to>
    <xdr:sp macro="" textlink="">
      <xdr:nvSpPr>
        <xdr:cNvPr id="618" name="楕円 617"/>
        <xdr:cNvSpPr/>
      </xdr:nvSpPr>
      <xdr:spPr>
        <a:xfrm>
          <a:off x="13839825" y="141360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55534</xdr:rowOff>
    </xdr:from>
    <xdr:ext cx="405111" cy="259045"/>
    <xdr:sp macro="" textlink="">
      <xdr:nvSpPr>
        <xdr:cNvPr id="619" name="【児童館】&#10;有形固定資産減価償却率該当値テキスト"/>
        <xdr:cNvSpPr txBox="1"/>
      </xdr:nvSpPr>
      <xdr:spPr>
        <a:xfrm>
          <a:off x="13928725"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106499</xdr:rowOff>
    </xdr:from>
    <xdr:to>
      <xdr:col>81</xdr:col>
      <xdr:colOff>101600</xdr:colOff>
      <xdr:row>83</xdr:row>
      <xdr:rowOff>36649</xdr:rowOff>
    </xdr:to>
    <xdr:sp macro="" textlink="">
      <xdr:nvSpPr>
        <xdr:cNvPr id="620" name="楕円 619"/>
        <xdr:cNvSpPr/>
      </xdr:nvSpPr>
      <xdr:spPr>
        <a:xfrm>
          <a:off x="13115925"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157299</xdr:rowOff>
    </xdr:to>
    <xdr:cxnSp macro="">
      <xdr:nvCxnSpPr>
        <xdr:cNvPr id="621" name="直線コネクタ 620"/>
        <xdr:cNvCxnSpPr/>
      </xdr:nvCxnSpPr>
      <xdr:spPr>
        <a:xfrm flipV="1">
          <a:off x="13166725" y="14186807"/>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22" name="楕円 621"/>
        <xdr:cNvSpPr/>
      </xdr:nvSpPr>
      <xdr:spPr>
        <a:xfrm>
          <a:off x="123698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157299</xdr:rowOff>
    </xdr:from>
    <xdr:to>
      <xdr:col>81</xdr:col>
      <xdr:colOff>50800</xdr:colOff>
      <xdr:row>83</xdr:row>
      <xdr:rowOff>26670</xdr:rowOff>
    </xdr:to>
    <xdr:cxnSp macro="">
      <xdr:nvCxnSpPr>
        <xdr:cNvPr id="623" name="直線コネクタ 622"/>
        <xdr:cNvCxnSpPr/>
      </xdr:nvCxnSpPr>
      <xdr:spPr>
        <a:xfrm flipV="1">
          <a:off x="12420600" y="14216199"/>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24" name="楕円 623"/>
        <xdr:cNvSpPr/>
      </xdr:nvSpPr>
      <xdr:spPr>
        <a:xfrm>
          <a:off x="11623675" y="142470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67492</xdr:rowOff>
    </xdr:to>
    <xdr:cxnSp macro="">
      <xdr:nvCxnSpPr>
        <xdr:cNvPr id="625" name="直線コネクタ 624"/>
        <xdr:cNvCxnSpPr/>
      </xdr:nvCxnSpPr>
      <xdr:spPr>
        <a:xfrm flipV="1">
          <a:off x="11655425" y="14257020"/>
          <a:ext cx="7651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児童館】&#10;有形固定資産減価償却率"/>
        <xdr:cNvSpPr txBox="1"/>
      </xdr:nvSpPr>
      <xdr:spPr>
        <a:xfrm>
          <a:off x="12980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7" name="n_2aveValue【児童館】&#10;有形固定資産減価償却率"/>
        <xdr:cNvSpPr txBox="1"/>
      </xdr:nvSpPr>
      <xdr:spPr>
        <a:xfrm>
          <a:off x="12246619"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28" name="n_3aveValue【児童館】&#10;有形固定資産減価償却率"/>
        <xdr:cNvSpPr txBox="1"/>
      </xdr:nvSpPr>
      <xdr:spPr>
        <a:xfrm>
          <a:off x="1150049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27776</xdr:rowOff>
    </xdr:from>
    <xdr:ext cx="405111" cy="259045"/>
    <xdr:sp macro="" textlink="">
      <xdr:nvSpPr>
        <xdr:cNvPr id="629" name="n_1mainValue【児童館】&#10;有形固定資産減価償却率"/>
        <xdr:cNvSpPr txBox="1"/>
      </xdr:nvSpPr>
      <xdr:spPr>
        <a:xfrm>
          <a:off x="12980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30" name="n_2mainValue【児童館】&#10;有形固定資産減価償却率"/>
        <xdr:cNvSpPr txBox="1"/>
      </xdr:nvSpPr>
      <xdr:spPr>
        <a:xfrm>
          <a:off x="12246619"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631" name="n_3mainValue【児童館】&#10;有形固定資産減価償却率"/>
        <xdr:cNvSpPr txBox="1"/>
      </xdr:nvSpPr>
      <xdr:spPr>
        <a:xfrm>
          <a:off x="1150049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188461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188849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18786475" y="1357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188849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187960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18100675" y="14544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17325975"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657985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68" name="楕円 667"/>
        <xdr:cNvSpPr/>
      </xdr:nvSpPr>
      <xdr:spPr>
        <a:xfrm>
          <a:off x="187960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69" name="【児童館】&#10;一人当たり面積該当値テキスト"/>
        <xdr:cNvSpPr txBox="1"/>
      </xdr:nvSpPr>
      <xdr:spPr>
        <a:xfrm>
          <a:off x="188849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70" name="楕円 669"/>
        <xdr:cNvSpPr/>
      </xdr:nvSpPr>
      <xdr:spPr>
        <a:xfrm>
          <a:off x="18100675" y="1457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71" name="直線コネクタ 670"/>
        <xdr:cNvCxnSpPr/>
      </xdr:nvCxnSpPr>
      <xdr:spPr>
        <a:xfrm>
          <a:off x="18132425" y="146227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72" name="楕円 671"/>
        <xdr:cNvSpPr/>
      </xdr:nvSpPr>
      <xdr:spPr>
        <a:xfrm>
          <a:off x="17325975"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54102</xdr:rowOff>
    </xdr:to>
    <xdr:cxnSp macro="">
      <xdr:nvCxnSpPr>
        <xdr:cNvPr id="673" name="直線コネクタ 672"/>
        <xdr:cNvCxnSpPr/>
      </xdr:nvCxnSpPr>
      <xdr:spPr>
        <a:xfrm flipV="1">
          <a:off x="17376775" y="14622780"/>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674" name="楕円 673"/>
        <xdr:cNvSpPr/>
      </xdr:nvSpPr>
      <xdr:spPr>
        <a:xfrm>
          <a:off x="1657985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675" name="直線コネクタ 674"/>
        <xdr:cNvCxnSpPr/>
      </xdr:nvCxnSpPr>
      <xdr:spPr>
        <a:xfrm>
          <a:off x="16630650" y="1462735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1793247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1717047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8" name="n_3aveValue【児童館】&#10;一人当たり面積"/>
        <xdr:cNvSpPr txBox="1"/>
      </xdr:nvSpPr>
      <xdr:spPr>
        <a:xfrm>
          <a:off x="16424352"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79" name="n_1mainValue【児童館】&#10;一人当たり面積"/>
        <xdr:cNvSpPr txBox="1"/>
      </xdr:nvSpPr>
      <xdr:spPr>
        <a:xfrm>
          <a:off x="1793247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80" name="n_2mainValue【児童館】&#10;一人当たり面積"/>
        <xdr:cNvSpPr txBox="1"/>
      </xdr:nvSpPr>
      <xdr:spPr>
        <a:xfrm>
          <a:off x="1717047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681" name="n_3mainValue【児童館】&#10;一人当たり面積"/>
        <xdr:cNvSpPr txBox="1"/>
      </xdr:nvSpPr>
      <xdr:spPr>
        <a:xfrm>
          <a:off x="16424352"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3889989"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3928725"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3801725" y="18659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3928725"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3801725" y="17346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3928725"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3839825" y="1797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3115925"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23698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xdr:cNvSpPr/>
      </xdr:nvSpPr>
      <xdr:spPr>
        <a:xfrm>
          <a:off x="11623675" y="18023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xdr:rowOff>
    </xdr:from>
    <xdr:to>
      <xdr:col>85</xdr:col>
      <xdr:colOff>177800</xdr:colOff>
      <xdr:row>104</xdr:row>
      <xdr:rowOff>106426</xdr:rowOff>
    </xdr:to>
    <xdr:sp macro="" textlink="">
      <xdr:nvSpPr>
        <xdr:cNvPr id="719" name="楕円 718"/>
        <xdr:cNvSpPr/>
      </xdr:nvSpPr>
      <xdr:spPr>
        <a:xfrm>
          <a:off x="13839825" y="178356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27703</xdr:rowOff>
    </xdr:from>
    <xdr:ext cx="405111" cy="259045"/>
    <xdr:sp macro="" textlink="">
      <xdr:nvSpPr>
        <xdr:cNvPr id="720" name="【公民館】&#10;有形固定資産減価償却率該当値テキスト"/>
        <xdr:cNvSpPr txBox="1"/>
      </xdr:nvSpPr>
      <xdr:spPr>
        <a:xfrm>
          <a:off x="13928725" y="1768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721" name="楕円 720"/>
        <xdr:cNvSpPr/>
      </xdr:nvSpPr>
      <xdr:spPr>
        <a:xfrm>
          <a:off x="13115925"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55626</xdr:rowOff>
    </xdr:from>
    <xdr:to>
      <xdr:col>85</xdr:col>
      <xdr:colOff>127000</xdr:colOff>
      <xdr:row>104</xdr:row>
      <xdr:rowOff>94487</xdr:rowOff>
    </xdr:to>
    <xdr:cxnSp macro="">
      <xdr:nvCxnSpPr>
        <xdr:cNvPr id="722" name="直線コネクタ 721"/>
        <xdr:cNvCxnSpPr/>
      </xdr:nvCxnSpPr>
      <xdr:spPr>
        <a:xfrm flipV="1">
          <a:off x="13166725" y="17886426"/>
          <a:ext cx="7239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3" name="楕円 722"/>
        <xdr:cNvSpPr/>
      </xdr:nvSpPr>
      <xdr:spPr>
        <a:xfrm>
          <a:off x="123698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94487</xdr:rowOff>
    </xdr:from>
    <xdr:to>
      <xdr:col>81</xdr:col>
      <xdr:colOff>50800</xdr:colOff>
      <xdr:row>104</xdr:row>
      <xdr:rowOff>133350</xdr:rowOff>
    </xdr:to>
    <xdr:cxnSp macro="">
      <xdr:nvCxnSpPr>
        <xdr:cNvPr id="724" name="直線コネクタ 723"/>
        <xdr:cNvCxnSpPr/>
      </xdr:nvCxnSpPr>
      <xdr:spPr>
        <a:xfrm flipV="1">
          <a:off x="12420600" y="17925287"/>
          <a:ext cx="746125"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725" name="楕円 724"/>
        <xdr:cNvSpPr/>
      </xdr:nvSpPr>
      <xdr:spPr>
        <a:xfrm>
          <a:off x="11623675" y="181190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167639</xdr:rowOff>
    </xdr:to>
    <xdr:cxnSp macro="">
      <xdr:nvCxnSpPr>
        <xdr:cNvPr id="726" name="直線コネクタ 725"/>
        <xdr:cNvCxnSpPr/>
      </xdr:nvCxnSpPr>
      <xdr:spPr>
        <a:xfrm flipV="1">
          <a:off x="11655425" y="17964150"/>
          <a:ext cx="765175"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2980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2246619"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29" name="n_3aveValue【公民館】&#10;有形固定資産減価償却率"/>
        <xdr:cNvSpPr txBox="1"/>
      </xdr:nvSpPr>
      <xdr:spPr>
        <a:xfrm>
          <a:off x="1150049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161814</xdr:rowOff>
    </xdr:from>
    <xdr:ext cx="405111" cy="259045"/>
    <xdr:sp macro="" textlink="">
      <xdr:nvSpPr>
        <xdr:cNvPr id="730" name="n_1mainValue【公民館】&#10;有形固定資産減価償却率"/>
        <xdr:cNvSpPr txBox="1"/>
      </xdr:nvSpPr>
      <xdr:spPr>
        <a:xfrm>
          <a:off x="129800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31" name="n_2mainValue【公民館】&#10;有形固定資産減価償却率"/>
        <xdr:cNvSpPr txBox="1"/>
      </xdr:nvSpPr>
      <xdr:spPr>
        <a:xfrm>
          <a:off x="12246619"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732" name="n_3mainValue【公民館】&#10;有形固定資産減価償却率"/>
        <xdr:cNvSpPr txBox="1"/>
      </xdr:nvSpPr>
      <xdr:spPr>
        <a:xfrm>
          <a:off x="1150049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188461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188849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18786475" y="1855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188849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18786475" y="17111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9" name="【公民館】&#10;一人当たり面積平均値テキスト"/>
        <xdr:cNvSpPr txBox="1"/>
      </xdr:nvSpPr>
      <xdr:spPr>
        <a:xfrm>
          <a:off x="188849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187960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18100675" y="1811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17325975"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657985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769" name="楕円 768"/>
        <xdr:cNvSpPr/>
      </xdr:nvSpPr>
      <xdr:spPr>
        <a:xfrm>
          <a:off x="187960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770" name="【公民館】&#10;一人当たり面積該当値テキスト"/>
        <xdr:cNvSpPr txBox="1"/>
      </xdr:nvSpPr>
      <xdr:spPr>
        <a:xfrm>
          <a:off x="188849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71" name="楕円 770"/>
        <xdr:cNvSpPr/>
      </xdr:nvSpPr>
      <xdr:spPr>
        <a:xfrm>
          <a:off x="18100675" y="17924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144780</xdr:rowOff>
    </xdr:to>
    <xdr:cxnSp macro="">
      <xdr:nvCxnSpPr>
        <xdr:cNvPr id="772" name="直線コネクタ 771"/>
        <xdr:cNvCxnSpPr/>
      </xdr:nvCxnSpPr>
      <xdr:spPr>
        <a:xfrm flipV="1">
          <a:off x="18132425" y="17971008"/>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73" name="楕円 772"/>
        <xdr:cNvSpPr/>
      </xdr:nvSpPr>
      <xdr:spPr>
        <a:xfrm>
          <a:off x="17325975"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151637</xdr:rowOff>
    </xdr:to>
    <xdr:cxnSp macro="">
      <xdr:nvCxnSpPr>
        <xdr:cNvPr id="774" name="直線コネクタ 773"/>
        <xdr:cNvCxnSpPr/>
      </xdr:nvCxnSpPr>
      <xdr:spPr>
        <a:xfrm flipV="1">
          <a:off x="17376775" y="17975580"/>
          <a:ext cx="7556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109982</xdr:rowOff>
    </xdr:from>
    <xdr:to>
      <xdr:col>102</xdr:col>
      <xdr:colOff>165100</xdr:colOff>
      <xdr:row>105</xdr:row>
      <xdr:rowOff>40132</xdr:rowOff>
    </xdr:to>
    <xdr:sp macro="" textlink="">
      <xdr:nvSpPr>
        <xdr:cNvPr id="775" name="楕円 774"/>
        <xdr:cNvSpPr/>
      </xdr:nvSpPr>
      <xdr:spPr>
        <a:xfrm>
          <a:off x="1657985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151637</xdr:rowOff>
    </xdr:from>
    <xdr:to>
      <xdr:col>107</xdr:col>
      <xdr:colOff>50800</xdr:colOff>
      <xdr:row>104</xdr:row>
      <xdr:rowOff>160782</xdr:rowOff>
    </xdr:to>
    <xdr:cxnSp macro="">
      <xdr:nvCxnSpPr>
        <xdr:cNvPr id="776" name="直線コネクタ 775"/>
        <xdr:cNvCxnSpPr/>
      </xdr:nvCxnSpPr>
      <xdr:spPr>
        <a:xfrm flipV="1">
          <a:off x="16630650" y="17982437"/>
          <a:ext cx="74612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7" name="n_1aveValue【公民館】&#10;一人当たり面積"/>
        <xdr:cNvSpPr txBox="1"/>
      </xdr:nvSpPr>
      <xdr:spPr>
        <a:xfrm>
          <a:off x="1793247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8" name="n_2aveValue【公民館】&#10;一人当たり面積"/>
        <xdr:cNvSpPr txBox="1"/>
      </xdr:nvSpPr>
      <xdr:spPr>
        <a:xfrm>
          <a:off x="1717047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9" name="n_3aveValue【公民館】&#10;一人当たり面積"/>
        <xdr:cNvSpPr txBox="1"/>
      </xdr:nvSpPr>
      <xdr:spPr>
        <a:xfrm>
          <a:off x="16424352"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80" name="n_1mainValue【公民館】&#10;一人当たり面積"/>
        <xdr:cNvSpPr txBox="1"/>
      </xdr:nvSpPr>
      <xdr:spPr>
        <a:xfrm>
          <a:off x="1793247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81" name="n_2mainValue【公民館】&#10;一人当たり面積"/>
        <xdr:cNvSpPr txBox="1"/>
      </xdr:nvSpPr>
      <xdr:spPr>
        <a:xfrm>
          <a:off x="1717047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56659</xdr:rowOff>
    </xdr:from>
    <xdr:ext cx="469744" cy="259045"/>
    <xdr:sp macro="" textlink="">
      <xdr:nvSpPr>
        <xdr:cNvPr id="782" name="n_3mainValue【公民館】&#10;一人当たり面積"/>
        <xdr:cNvSpPr txBox="1"/>
      </xdr:nvSpPr>
      <xdr:spPr>
        <a:xfrm>
          <a:off x="16424352"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全体的に概ね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公民館がやや乖離している。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は、一人当たり面積が類似団体平均の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倍近くあり、今後の人口減少を考量すると、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将来の更新時等には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積極的にスケールダウン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の検討を行う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その他の施設については、公共施設等総合管理計画に基づき、老朽化対策に積極的に取り組み、水準の維持・改善に努める。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39490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39878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3889375" y="7185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39878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3889375" y="56671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39878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38989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203575" y="64735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428875"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68275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134801</xdr:rowOff>
    </xdr:from>
    <xdr:to>
      <xdr:col>24</xdr:col>
      <xdr:colOff>114300</xdr:colOff>
      <xdr:row>35</xdr:row>
      <xdr:rowOff>64951</xdr:rowOff>
    </xdr:to>
    <xdr:sp macro="" textlink="">
      <xdr:nvSpPr>
        <xdr:cNvPr id="72" name="楕円 71"/>
        <xdr:cNvSpPr/>
      </xdr:nvSpPr>
      <xdr:spPr>
        <a:xfrm>
          <a:off x="38989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157678</xdr:rowOff>
    </xdr:from>
    <xdr:ext cx="405111" cy="259045"/>
    <xdr:sp macro="" textlink="">
      <xdr:nvSpPr>
        <xdr:cNvPr id="73" name="【図書館】&#10;有形固定資産減価償却率該当値テキスト"/>
        <xdr:cNvSpPr txBox="1"/>
      </xdr:nvSpPr>
      <xdr:spPr>
        <a:xfrm>
          <a:off x="39878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160927</xdr:rowOff>
    </xdr:from>
    <xdr:to>
      <xdr:col>20</xdr:col>
      <xdr:colOff>38100</xdr:colOff>
      <xdr:row>35</xdr:row>
      <xdr:rowOff>91077</xdr:rowOff>
    </xdr:to>
    <xdr:sp macro="" textlink="">
      <xdr:nvSpPr>
        <xdr:cNvPr id="74" name="楕円 73"/>
        <xdr:cNvSpPr/>
      </xdr:nvSpPr>
      <xdr:spPr>
        <a:xfrm>
          <a:off x="3203575" y="59902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14151</xdr:rowOff>
    </xdr:from>
    <xdr:to>
      <xdr:col>24</xdr:col>
      <xdr:colOff>63500</xdr:colOff>
      <xdr:row>35</xdr:row>
      <xdr:rowOff>40277</xdr:rowOff>
    </xdr:to>
    <xdr:cxnSp macro="">
      <xdr:nvCxnSpPr>
        <xdr:cNvPr id="75" name="直線コネクタ 74"/>
        <xdr:cNvCxnSpPr/>
      </xdr:nvCxnSpPr>
      <xdr:spPr>
        <a:xfrm flipV="1">
          <a:off x="3235325" y="6014901"/>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15603</xdr:rowOff>
    </xdr:from>
    <xdr:to>
      <xdr:col>15</xdr:col>
      <xdr:colOff>101600</xdr:colOff>
      <xdr:row>35</xdr:row>
      <xdr:rowOff>117203</xdr:rowOff>
    </xdr:to>
    <xdr:sp macro="" textlink="">
      <xdr:nvSpPr>
        <xdr:cNvPr id="76" name="楕円 75"/>
        <xdr:cNvSpPr/>
      </xdr:nvSpPr>
      <xdr:spPr>
        <a:xfrm>
          <a:off x="2428875"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40277</xdr:rowOff>
    </xdr:from>
    <xdr:to>
      <xdr:col>19</xdr:col>
      <xdr:colOff>177800</xdr:colOff>
      <xdr:row>35</xdr:row>
      <xdr:rowOff>66403</xdr:rowOff>
    </xdr:to>
    <xdr:cxnSp macro="">
      <xdr:nvCxnSpPr>
        <xdr:cNvPr id="77" name="直線コネクタ 76"/>
        <xdr:cNvCxnSpPr/>
      </xdr:nvCxnSpPr>
      <xdr:spPr>
        <a:xfrm flipV="1">
          <a:off x="2479675" y="6041027"/>
          <a:ext cx="7556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8" name="楕円 77"/>
        <xdr:cNvSpPr/>
      </xdr:nvSpPr>
      <xdr:spPr>
        <a:xfrm>
          <a:off x="168275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66403</xdr:rowOff>
    </xdr:from>
    <xdr:to>
      <xdr:col>15</xdr:col>
      <xdr:colOff>50800</xdr:colOff>
      <xdr:row>37</xdr:row>
      <xdr:rowOff>19050</xdr:rowOff>
    </xdr:to>
    <xdr:cxnSp macro="">
      <xdr:nvCxnSpPr>
        <xdr:cNvPr id="79" name="直線コネクタ 78"/>
        <xdr:cNvCxnSpPr/>
      </xdr:nvCxnSpPr>
      <xdr:spPr>
        <a:xfrm flipV="1">
          <a:off x="1733550" y="6067153"/>
          <a:ext cx="746125"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06769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30569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559569"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107604</xdr:rowOff>
    </xdr:from>
    <xdr:ext cx="405111" cy="259045"/>
    <xdr:sp macro="" textlink="">
      <xdr:nvSpPr>
        <xdr:cNvPr id="83" name="n_1mainValue【図書館】&#10;有形固定資産減価償却率"/>
        <xdr:cNvSpPr txBox="1"/>
      </xdr:nvSpPr>
      <xdr:spPr>
        <a:xfrm>
          <a:off x="306769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133730</xdr:rowOff>
    </xdr:from>
    <xdr:ext cx="405111" cy="259045"/>
    <xdr:sp macro="" textlink="">
      <xdr:nvSpPr>
        <xdr:cNvPr id="84" name="n_2mainValue【図書館】&#10;有形固定資産減価償却率"/>
        <xdr:cNvSpPr txBox="1"/>
      </xdr:nvSpPr>
      <xdr:spPr>
        <a:xfrm>
          <a:off x="230569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5" name="n_3mainValue【図書館】&#10;有形固定資産減価償却率"/>
        <xdr:cNvSpPr txBox="1"/>
      </xdr:nvSpPr>
      <xdr:spPr>
        <a:xfrm>
          <a:off x="1559569"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8905240"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8943975"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8845550" y="71410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8943975"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8845550" y="55843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8943975"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8883650" y="66112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815975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6638925"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6" name="楕円 125"/>
        <xdr:cNvSpPr/>
      </xdr:nvSpPr>
      <xdr:spPr>
        <a:xfrm>
          <a:off x="8883650" y="688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7" name="【図書館】&#10;一人当たり面積該当値テキスト"/>
        <xdr:cNvSpPr txBox="1"/>
      </xdr:nvSpPr>
      <xdr:spPr>
        <a:xfrm>
          <a:off x="8943975"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8" name="楕円 127"/>
        <xdr:cNvSpPr/>
      </xdr:nvSpPr>
      <xdr:spPr>
        <a:xfrm>
          <a:off x="815975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9" name="直線コネクタ 128"/>
        <xdr:cNvCxnSpPr/>
      </xdr:nvCxnSpPr>
      <xdr:spPr>
        <a:xfrm>
          <a:off x="8210550" y="69342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36285</xdr:rowOff>
    </xdr:from>
    <xdr:to>
      <xdr:col>46</xdr:col>
      <xdr:colOff>38100</xdr:colOff>
      <xdr:row>40</xdr:row>
      <xdr:rowOff>137885</xdr:rowOff>
    </xdr:to>
    <xdr:sp macro="" textlink="">
      <xdr:nvSpPr>
        <xdr:cNvPr id="130" name="楕円 129"/>
        <xdr:cNvSpPr/>
      </xdr:nvSpPr>
      <xdr:spPr>
        <a:xfrm>
          <a:off x="7413625" y="6894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87085</xdr:rowOff>
    </xdr:to>
    <xdr:cxnSp macro="">
      <xdr:nvCxnSpPr>
        <xdr:cNvPr id="131" name="直線コネクタ 130"/>
        <xdr:cNvCxnSpPr/>
      </xdr:nvCxnSpPr>
      <xdr:spPr>
        <a:xfrm flipV="1">
          <a:off x="7445375" y="6934200"/>
          <a:ext cx="765175"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36285</xdr:rowOff>
    </xdr:from>
    <xdr:to>
      <xdr:col>41</xdr:col>
      <xdr:colOff>101600</xdr:colOff>
      <xdr:row>40</xdr:row>
      <xdr:rowOff>137885</xdr:rowOff>
    </xdr:to>
    <xdr:sp macro="" textlink="">
      <xdr:nvSpPr>
        <xdr:cNvPr id="132" name="楕円 131"/>
        <xdr:cNvSpPr/>
      </xdr:nvSpPr>
      <xdr:spPr>
        <a:xfrm>
          <a:off x="6638925"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87085</xdr:rowOff>
    </xdr:from>
    <xdr:to>
      <xdr:col>45</xdr:col>
      <xdr:colOff>177800</xdr:colOff>
      <xdr:row>40</xdr:row>
      <xdr:rowOff>87085</xdr:rowOff>
    </xdr:to>
    <xdr:cxnSp macro="">
      <xdr:nvCxnSpPr>
        <xdr:cNvPr id="133" name="直線コネクタ 132"/>
        <xdr:cNvCxnSpPr/>
      </xdr:nvCxnSpPr>
      <xdr:spPr>
        <a:xfrm>
          <a:off x="6689725" y="694508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7991552"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6483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7" name="n_1mainValue【図書館】&#10;一人当たり面積"/>
        <xdr:cNvSpPr txBox="1"/>
      </xdr:nvSpPr>
      <xdr:spPr>
        <a:xfrm>
          <a:off x="7991552"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129012</xdr:rowOff>
    </xdr:from>
    <xdr:ext cx="469744" cy="259045"/>
    <xdr:sp macro="" textlink="">
      <xdr:nvSpPr>
        <xdr:cNvPr id="138" name="n_2mainValue【図書館】&#10;一人当たり面積"/>
        <xdr:cNvSpPr txBox="1"/>
      </xdr:nvSpPr>
      <xdr:spPr>
        <a:xfrm>
          <a:off x="72581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129012</xdr:rowOff>
    </xdr:from>
    <xdr:ext cx="469744" cy="259045"/>
    <xdr:sp macro="" textlink="">
      <xdr:nvSpPr>
        <xdr:cNvPr id="139" name="n_3mainValue【図書館】&#10;一人当たり面積"/>
        <xdr:cNvSpPr txBox="1"/>
      </xdr:nvSpPr>
      <xdr:spPr>
        <a:xfrm>
          <a:off x="6483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39490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39878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3889375" y="108745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39878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3889375" y="96172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39878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38989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203575" y="104579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428875"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68275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49784</xdr:rowOff>
    </xdr:from>
    <xdr:to>
      <xdr:col>24</xdr:col>
      <xdr:colOff>114300</xdr:colOff>
      <xdr:row>60</xdr:row>
      <xdr:rowOff>151384</xdr:rowOff>
    </xdr:to>
    <xdr:sp macro="" textlink="">
      <xdr:nvSpPr>
        <xdr:cNvPr id="177" name="楕円 176"/>
        <xdr:cNvSpPr/>
      </xdr:nvSpPr>
      <xdr:spPr>
        <a:xfrm>
          <a:off x="38989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28211</xdr:rowOff>
    </xdr:from>
    <xdr:ext cx="405111" cy="259045"/>
    <xdr:sp macro="" textlink="">
      <xdr:nvSpPr>
        <xdr:cNvPr id="178" name="【体育館・プール】&#10;有形固定資産減価償却率該当値テキスト"/>
        <xdr:cNvSpPr txBox="1"/>
      </xdr:nvSpPr>
      <xdr:spPr>
        <a:xfrm>
          <a:off x="39878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93218</xdr:rowOff>
    </xdr:from>
    <xdr:to>
      <xdr:col>20</xdr:col>
      <xdr:colOff>38100</xdr:colOff>
      <xdr:row>61</xdr:row>
      <xdr:rowOff>23368</xdr:rowOff>
    </xdr:to>
    <xdr:sp macro="" textlink="">
      <xdr:nvSpPr>
        <xdr:cNvPr id="179" name="楕円 178"/>
        <xdr:cNvSpPr/>
      </xdr:nvSpPr>
      <xdr:spPr>
        <a:xfrm>
          <a:off x="3203575" y="103802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100584</xdr:rowOff>
    </xdr:from>
    <xdr:to>
      <xdr:col>24</xdr:col>
      <xdr:colOff>63500</xdr:colOff>
      <xdr:row>60</xdr:row>
      <xdr:rowOff>144018</xdr:rowOff>
    </xdr:to>
    <xdr:cxnSp macro="">
      <xdr:nvCxnSpPr>
        <xdr:cNvPr id="180" name="直線コネクタ 179"/>
        <xdr:cNvCxnSpPr/>
      </xdr:nvCxnSpPr>
      <xdr:spPr>
        <a:xfrm flipV="1">
          <a:off x="3235325" y="10387584"/>
          <a:ext cx="714375"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136652</xdr:rowOff>
    </xdr:from>
    <xdr:to>
      <xdr:col>15</xdr:col>
      <xdr:colOff>101600</xdr:colOff>
      <xdr:row>61</xdr:row>
      <xdr:rowOff>66802</xdr:rowOff>
    </xdr:to>
    <xdr:sp macro="" textlink="">
      <xdr:nvSpPr>
        <xdr:cNvPr id="181" name="楕円 180"/>
        <xdr:cNvSpPr/>
      </xdr:nvSpPr>
      <xdr:spPr>
        <a:xfrm>
          <a:off x="2428875"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144018</xdr:rowOff>
    </xdr:from>
    <xdr:to>
      <xdr:col>19</xdr:col>
      <xdr:colOff>177800</xdr:colOff>
      <xdr:row>61</xdr:row>
      <xdr:rowOff>16002</xdr:rowOff>
    </xdr:to>
    <xdr:cxnSp macro="">
      <xdr:nvCxnSpPr>
        <xdr:cNvPr id="182" name="直線コネクタ 181"/>
        <xdr:cNvCxnSpPr/>
      </xdr:nvCxnSpPr>
      <xdr:spPr>
        <a:xfrm flipV="1">
          <a:off x="2479675" y="10431018"/>
          <a:ext cx="7556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83" name="楕円 182"/>
        <xdr:cNvSpPr/>
      </xdr:nvSpPr>
      <xdr:spPr>
        <a:xfrm>
          <a:off x="168275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xdr:rowOff>
    </xdr:from>
    <xdr:to>
      <xdr:col>15</xdr:col>
      <xdr:colOff>50800</xdr:colOff>
      <xdr:row>61</xdr:row>
      <xdr:rowOff>114300</xdr:rowOff>
    </xdr:to>
    <xdr:cxnSp macro="">
      <xdr:nvCxnSpPr>
        <xdr:cNvPr id="184" name="直線コネクタ 183"/>
        <xdr:cNvCxnSpPr/>
      </xdr:nvCxnSpPr>
      <xdr:spPr>
        <a:xfrm flipV="1">
          <a:off x="1733550" y="10474452"/>
          <a:ext cx="746125"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06769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30569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559569"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39895</xdr:rowOff>
    </xdr:from>
    <xdr:ext cx="405111" cy="259045"/>
    <xdr:sp macro="" textlink="">
      <xdr:nvSpPr>
        <xdr:cNvPr id="188" name="n_1mainValue【体育館・プール】&#10;有形固定資産減価償却率"/>
        <xdr:cNvSpPr txBox="1"/>
      </xdr:nvSpPr>
      <xdr:spPr>
        <a:xfrm>
          <a:off x="306769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83329</xdr:rowOff>
    </xdr:from>
    <xdr:ext cx="405111" cy="259045"/>
    <xdr:sp macro="" textlink="">
      <xdr:nvSpPr>
        <xdr:cNvPr id="189" name="n_2mainValue【体育館・プール】&#10;有形固定資産減価償却率"/>
        <xdr:cNvSpPr txBox="1"/>
      </xdr:nvSpPr>
      <xdr:spPr>
        <a:xfrm>
          <a:off x="230569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190" name="n_3mainValue【体育館・プール】&#10;有形固定資産減価償却率"/>
        <xdr:cNvSpPr txBox="1"/>
      </xdr:nvSpPr>
      <xdr:spPr>
        <a:xfrm>
          <a:off x="1559569"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8905240"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894397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8845550" y="1101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8943975"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8845550" y="9635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8943975"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8883650" y="10652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815975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7413625" y="10615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6638925"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100330</xdr:rowOff>
    </xdr:from>
    <xdr:to>
      <xdr:col>55</xdr:col>
      <xdr:colOff>50800</xdr:colOff>
      <xdr:row>63</xdr:row>
      <xdr:rowOff>30480</xdr:rowOff>
    </xdr:to>
    <xdr:sp macro="" textlink="">
      <xdr:nvSpPr>
        <xdr:cNvPr id="229" name="楕円 228"/>
        <xdr:cNvSpPr/>
      </xdr:nvSpPr>
      <xdr:spPr>
        <a:xfrm>
          <a:off x="8883650" y="10730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78757</xdr:rowOff>
    </xdr:from>
    <xdr:ext cx="469744" cy="259045"/>
    <xdr:sp macro="" textlink="">
      <xdr:nvSpPr>
        <xdr:cNvPr id="230" name="【体育館・プール】&#10;一人当たり面積該当値テキスト"/>
        <xdr:cNvSpPr txBox="1"/>
      </xdr:nvSpPr>
      <xdr:spPr>
        <a:xfrm>
          <a:off x="8943975"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102870</xdr:rowOff>
    </xdr:from>
    <xdr:to>
      <xdr:col>50</xdr:col>
      <xdr:colOff>165100</xdr:colOff>
      <xdr:row>63</xdr:row>
      <xdr:rowOff>33020</xdr:rowOff>
    </xdr:to>
    <xdr:sp macro="" textlink="">
      <xdr:nvSpPr>
        <xdr:cNvPr id="231" name="楕円 230"/>
        <xdr:cNvSpPr/>
      </xdr:nvSpPr>
      <xdr:spPr>
        <a:xfrm>
          <a:off x="815975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151130</xdr:rowOff>
    </xdr:from>
    <xdr:to>
      <xdr:col>55</xdr:col>
      <xdr:colOff>0</xdr:colOff>
      <xdr:row>62</xdr:row>
      <xdr:rowOff>153670</xdr:rowOff>
    </xdr:to>
    <xdr:cxnSp macro="">
      <xdr:nvCxnSpPr>
        <xdr:cNvPr id="232" name="直線コネクタ 231"/>
        <xdr:cNvCxnSpPr/>
      </xdr:nvCxnSpPr>
      <xdr:spPr>
        <a:xfrm flipV="1">
          <a:off x="8210550" y="10781030"/>
          <a:ext cx="6953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33" name="楕円 232"/>
        <xdr:cNvSpPr/>
      </xdr:nvSpPr>
      <xdr:spPr>
        <a:xfrm>
          <a:off x="7413625" y="107353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153670</xdr:rowOff>
    </xdr:from>
    <xdr:to>
      <xdr:col>50</xdr:col>
      <xdr:colOff>114300</xdr:colOff>
      <xdr:row>62</xdr:row>
      <xdr:rowOff>156210</xdr:rowOff>
    </xdr:to>
    <xdr:cxnSp macro="">
      <xdr:nvCxnSpPr>
        <xdr:cNvPr id="234" name="直線コネクタ 233"/>
        <xdr:cNvCxnSpPr/>
      </xdr:nvCxnSpPr>
      <xdr:spPr>
        <a:xfrm flipV="1">
          <a:off x="7445375" y="10783570"/>
          <a:ext cx="7651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147320</xdr:rowOff>
    </xdr:from>
    <xdr:to>
      <xdr:col>41</xdr:col>
      <xdr:colOff>101600</xdr:colOff>
      <xdr:row>63</xdr:row>
      <xdr:rowOff>77470</xdr:rowOff>
    </xdr:to>
    <xdr:sp macro="" textlink="">
      <xdr:nvSpPr>
        <xdr:cNvPr id="235" name="楕円 234"/>
        <xdr:cNvSpPr/>
      </xdr:nvSpPr>
      <xdr:spPr>
        <a:xfrm>
          <a:off x="6638925"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156210</xdr:rowOff>
    </xdr:from>
    <xdr:to>
      <xdr:col>45</xdr:col>
      <xdr:colOff>177800</xdr:colOff>
      <xdr:row>63</xdr:row>
      <xdr:rowOff>26670</xdr:rowOff>
    </xdr:to>
    <xdr:cxnSp macro="">
      <xdr:nvCxnSpPr>
        <xdr:cNvPr id="236" name="直線コネクタ 235"/>
        <xdr:cNvCxnSpPr/>
      </xdr:nvCxnSpPr>
      <xdr:spPr>
        <a:xfrm flipV="1">
          <a:off x="6689725" y="1078611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7991552"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72581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6483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24147</xdr:rowOff>
    </xdr:from>
    <xdr:ext cx="469744" cy="259045"/>
    <xdr:sp macro="" textlink="">
      <xdr:nvSpPr>
        <xdr:cNvPr id="240" name="n_1mainValue【体育館・プール】&#10;一人当たり面積"/>
        <xdr:cNvSpPr txBox="1"/>
      </xdr:nvSpPr>
      <xdr:spPr>
        <a:xfrm>
          <a:off x="7991552"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41" name="n_2mainValue【体育館・プール】&#10;一人当たり面積"/>
        <xdr:cNvSpPr txBox="1"/>
      </xdr:nvSpPr>
      <xdr:spPr>
        <a:xfrm>
          <a:off x="72581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68597</xdr:rowOff>
    </xdr:from>
    <xdr:ext cx="469744" cy="259045"/>
    <xdr:sp macro="" textlink="">
      <xdr:nvSpPr>
        <xdr:cNvPr id="242" name="n_3mainValue【体育館・プール】&#10;一人当たり面積"/>
        <xdr:cNvSpPr txBox="1"/>
      </xdr:nvSpPr>
      <xdr:spPr>
        <a:xfrm>
          <a:off x="6483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39490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39878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3889375" y="1471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39878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38893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39878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38989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203575" y="141852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428875"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68275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xdr:rowOff>
    </xdr:from>
    <xdr:to>
      <xdr:col>24</xdr:col>
      <xdr:colOff>114300</xdr:colOff>
      <xdr:row>80</xdr:row>
      <xdr:rowOff>115570</xdr:rowOff>
    </xdr:to>
    <xdr:sp macro="" textlink="">
      <xdr:nvSpPr>
        <xdr:cNvPr id="282" name="楕円 281"/>
        <xdr:cNvSpPr/>
      </xdr:nvSpPr>
      <xdr:spPr>
        <a:xfrm>
          <a:off x="38989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36847</xdr:rowOff>
    </xdr:from>
    <xdr:ext cx="405111" cy="259045"/>
    <xdr:sp macro="" textlink="">
      <xdr:nvSpPr>
        <xdr:cNvPr id="283" name="【福祉施設】&#10;有形固定資産減価償却率該当値テキスト"/>
        <xdr:cNvSpPr txBox="1"/>
      </xdr:nvSpPr>
      <xdr:spPr>
        <a:xfrm>
          <a:off x="3987800"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84" name="楕円 283"/>
        <xdr:cNvSpPr/>
      </xdr:nvSpPr>
      <xdr:spPr>
        <a:xfrm>
          <a:off x="3203575" y="13729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64770</xdr:rowOff>
    </xdr:to>
    <xdr:cxnSp macro="">
      <xdr:nvCxnSpPr>
        <xdr:cNvPr id="285" name="直線コネクタ 284"/>
        <xdr:cNvCxnSpPr/>
      </xdr:nvCxnSpPr>
      <xdr:spPr>
        <a:xfrm>
          <a:off x="3235325" y="1378077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86" name="楕円 285"/>
        <xdr:cNvSpPr/>
      </xdr:nvSpPr>
      <xdr:spPr>
        <a:xfrm>
          <a:off x="2428875"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89536</xdr:rowOff>
    </xdr:to>
    <xdr:cxnSp macro="">
      <xdr:nvCxnSpPr>
        <xdr:cNvPr id="287" name="直線コネクタ 286"/>
        <xdr:cNvCxnSpPr/>
      </xdr:nvCxnSpPr>
      <xdr:spPr>
        <a:xfrm flipV="1">
          <a:off x="2479675" y="13780770"/>
          <a:ext cx="7556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88" name="n_1aveValue【福祉施設】&#10;有形固定資産減価償却率"/>
        <xdr:cNvSpPr txBox="1"/>
      </xdr:nvSpPr>
      <xdr:spPr>
        <a:xfrm>
          <a:off x="306769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89" name="n_2aveValue【福祉施設】&#10;有形固定資産減価償却率"/>
        <xdr:cNvSpPr txBox="1"/>
      </xdr:nvSpPr>
      <xdr:spPr>
        <a:xfrm>
          <a:off x="230569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0" name="n_3aveValue【福祉施設】&#10;有形固定資産減価償却率"/>
        <xdr:cNvSpPr txBox="1"/>
      </xdr:nvSpPr>
      <xdr:spPr>
        <a:xfrm>
          <a:off x="1559569"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91" name="n_1mainValue【福祉施設】&#10;有形固定資産減価償却率"/>
        <xdr:cNvSpPr txBox="1"/>
      </xdr:nvSpPr>
      <xdr:spPr>
        <a:xfrm>
          <a:off x="306769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92" name="n_2mainValue【福祉施設】&#10;有形固定資産減価償却率"/>
        <xdr:cNvSpPr txBox="1"/>
      </xdr:nvSpPr>
      <xdr:spPr>
        <a:xfrm>
          <a:off x="230569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2" name="直線コネクタ 311"/>
        <xdr:cNvCxnSpPr/>
      </xdr:nvCxnSpPr>
      <xdr:spPr>
        <a:xfrm flipV="1">
          <a:off x="8905240"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3" name="【福祉施設】&#10;一人当たり面積最小値テキスト"/>
        <xdr:cNvSpPr txBox="1"/>
      </xdr:nvSpPr>
      <xdr:spPr>
        <a:xfrm>
          <a:off x="894397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4" name="直線コネクタ 313"/>
        <xdr:cNvCxnSpPr/>
      </xdr:nvCxnSpPr>
      <xdr:spPr>
        <a:xfrm>
          <a:off x="8845550" y="1466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福祉施設】&#10;一人当たり面積最大値テキスト"/>
        <xdr:cNvSpPr txBox="1"/>
      </xdr:nvSpPr>
      <xdr:spPr>
        <a:xfrm>
          <a:off x="8943975"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8845550" y="13384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17" name="【福祉施設】&#10;一人当たり面積平均値テキスト"/>
        <xdr:cNvSpPr txBox="1"/>
      </xdr:nvSpPr>
      <xdr:spPr>
        <a:xfrm>
          <a:off x="8943975"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18" name="フローチャート: 判断 317"/>
        <xdr:cNvSpPr/>
      </xdr:nvSpPr>
      <xdr:spPr>
        <a:xfrm>
          <a:off x="8883650" y="14540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19" name="フローチャート: 判断 318"/>
        <xdr:cNvSpPr/>
      </xdr:nvSpPr>
      <xdr:spPr>
        <a:xfrm>
          <a:off x="815975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0" name="フローチャート: 判断 319"/>
        <xdr:cNvSpPr/>
      </xdr:nvSpPr>
      <xdr:spPr>
        <a:xfrm>
          <a:off x="7413625" y="14523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1" name="フローチャート: 判断 320"/>
        <xdr:cNvSpPr/>
      </xdr:nvSpPr>
      <xdr:spPr>
        <a:xfrm>
          <a:off x="6638925"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27" name="楕円 326"/>
        <xdr:cNvSpPr/>
      </xdr:nvSpPr>
      <xdr:spPr>
        <a:xfrm>
          <a:off x="8883650" y="14615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28" name="【福祉施設】&#10;一人当たり面積該当値テキスト"/>
        <xdr:cNvSpPr txBox="1"/>
      </xdr:nvSpPr>
      <xdr:spPr>
        <a:xfrm>
          <a:off x="8943975"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29" name="楕円 328"/>
        <xdr:cNvSpPr/>
      </xdr:nvSpPr>
      <xdr:spPr>
        <a:xfrm>
          <a:off x="815975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92963</xdr:rowOff>
    </xdr:from>
    <xdr:to>
      <xdr:col>55</xdr:col>
      <xdr:colOff>0</xdr:colOff>
      <xdr:row>85</xdr:row>
      <xdr:rowOff>92963</xdr:rowOff>
    </xdr:to>
    <xdr:cxnSp macro="">
      <xdr:nvCxnSpPr>
        <xdr:cNvPr id="330" name="直線コネクタ 329"/>
        <xdr:cNvCxnSpPr/>
      </xdr:nvCxnSpPr>
      <xdr:spPr>
        <a:xfrm>
          <a:off x="8210550" y="14666213"/>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1" name="楕円 330"/>
        <xdr:cNvSpPr/>
      </xdr:nvSpPr>
      <xdr:spPr>
        <a:xfrm>
          <a:off x="7413625" y="14615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92963</xdr:rowOff>
    </xdr:to>
    <xdr:cxnSp macro="">
      <xdr:nvCxnSpPr>
        <xdr:cNvPr id="332" name="直線コネクタ 331"/>
        <xdr:cNvCxnSpPr/>
      </xdr:nvCxnSpPr>
      <xdr:spPr>
        <a:xfrm>
          <a:off x="7445375" y="1466621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3" name="n_1aveValue【福祉施設】&#10;一人当たり面積"/>
        <xdr:cNvSpPr txBox="1"/>
      </xdr:nvSpPr>
      <xdr:spPr>
        <a:xfrm>
          <a:off x="7991552"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4" name="n_2aveValue【福祉施設】&#10;一人当たり面積"/>
        <xdr:cNvSpPr txBox="1"/>
      </xdr:nvSpPr>
      <xdr:spPr>
        <a:xfrm>
          <a:off x="72581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35" name="n_3aveValue【福祉施設】&#10;一人当たり面積"/>
        <xdr:cNvSpPr txBox="1"/>
      </xdr:nvSpPr>
      <xdr:spPr>
        <a:xfrm>
          <a:off x="6483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36" name="n_1mainValue【福祉施設】&#10;一人当たり面積"/>
        <xdr:cNvSpPr txBox="1"/>
      </xdr:nvSpPr>
      <xdr:spPr>
        <a:xfrm>
          <a:off x="7991552"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37" name="n_2mainValue【福祉施設】&#10;一人当たり面積"/>
        <xdr:cNvSpPr txBox="1"/>
      </xdr:nvSpPr>
      <xdr:spPr>
        <a:xfrm>
          <a:off x="72581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9" name="テキスト ボックス 348"/>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9" name="テキスト ボックス 358"/>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3" name="直線コネクタ 362"/>
        <xdr:cNvCxnSpPr/>
      </xdr:nvCxnSpPr>
      <xdr:spPr>
        <a:xfrm flipV="1">
          <a:off x="39490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64" name="【市民会館】&#10;有形固定資産減価償却率最小値テキスト"/>
        <xdr:cNvSpPr txBox="1"/>
      </xdr:nvSpPr>
      <xdr:spPr>
        <a:xfrm>
          <a:off x="39878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65" name="直線コネクタ 364"/>
        <xdr:cNvCxnSpPr/>
      </xdr:nvCxnSpPr>
      <xdr:spPr>
        <a:xfrm>
          <a:off x="3889375" y="186891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66" name="【市民会館】&#10;有形固定資産減価償却率最大値テキスト"/>
        <xdr:cNvSpPr txBox="1"/>
      </xdr:nvSpPr>
      <xdr:spPr>
        <a:xfrm>
          <a:off x="39878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67" name="直線コネクタ 366"/>
        <xdr:cNvCxnSpPr/>
      </xdr:nvCxnSpPr>
      <xdr:spPr>
        <a:xfrm>
          <a:off x="3889375" y="172065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68" name="【市民会館】&#10;有形固定資産減価償却率平均値テキスト"/>
        <xdr:cNvSpPr txBox="1"/>
      </xdr:nvSpPr>
      <xdr:spPr>
        <a:xfrm>
          <a:off x="39878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9" name="フローチャート: 判断 368"/>
        <xdr:cNvSpPr/>
      </xdr:nvSpPr>
      <xdr:spPr>
        <a:xfrm>
          <a:off x="38989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0" name="フローチャート: 判断 369"/>
        <xdr:cNvSpPr/>
      </xdr:nvSpPr>
      <xdr:spPr>
        <a:xfrm>
          <a:off x="3203575" y="17813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1" name="フローチャート: 判断 370"/>
        <xdr:cNvSpPr/>
      </xdr:nvSpPr>
      <xdr:spPr>
        <a:xfrm>
          <a:off x="2428875"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2" name="フローチャート: 判断 371"/>
        <xdr:cNvSpPr/>
      </xdr:nvSpPr>
      <xdr:spPr>
        <a:xfrm>
          <a:off x="168275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97245</xdr:rowOff>
    </xdr:from>
    <xdr:to>
      <xdr:col>24</xdr:col>
      <xdr:colOff>114300</xdr:colOff>
      <xdr:row>107</xdr:row>
      <xdr:rowOff>27395</xdr:rowOff>
    </xdr:to>
    <xdr:sp macro="" textlink="">
      <xdr:nvSpPr>
        <xdr:cNvPr id="378" name="楕円 377"/>
        <xdr:cNvSpPr/>
      </xdr:nvSpPr>
      <xdr:spPr>
        <a:xfrm>
          <a:off x="38989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75672</xdr:rowOff>
    </xdr:from>
    <xdr:ext cx="405111" cy="259045"/>
    <xdr:sp macro="" textlink="">
      <xdr:nvSpPr>
        <xdr:cNvPr id="379" name="【市民会館】&#10;有形固定資産減価償却率該当値テキスト"/>
        <xdr:cNvSpPr txBox="1"/>
      </xdr:nvSpPr>
      <xdr:spPr>
        <a:xfrm>
          <a:off x="39878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380" name="楕円 379"/>
        <xdr:cNvSpPr/>
      </xdr:nvSpPr>
      <xdr:spPr>
        <a:xfrm>
          <a:off x="3203575" y="18306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148045</xdr:rowOff>
    </xdr:from>
    <xdr:to>
      <xdr:col>24</xdr:col>
      <xdr:colOff>63500</xdr:colOff>
      <xdr:row>107</xdr:row>
      <xdr:rowOff>12519</xdr:rowOff>
    </xdr:to>
    <xdr:cxnSp macro="">
      <xdr:nvCxnSpPr>
        <xdr:cNvPr id="381" name="直線コネクタ 380"/>
        <xdr:cNvCxnSpPr/>
      </xdr:nvCxnSpPr>
      <xdr:spPr>
        <a:xfrm flipV="1">
          <a:off x="3235325" y="18321745"/>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169092</xdr:rowOff>
    </xdr:from>
    <xdr:to>
      <xdr:col>15</xdr:col>
      <xdr:colOff>101600</xdr:colOff>
      <xdr:row>107</xdr:row>
      <xdr:rowOff>99242</xdr:rowOff>
    </xdr:to>
    <xdr:sp macro="" textlink="">
      <xdr:nvSpPr>
        <xdr:cNvPr id="382" name="楕円 381"/>
        <xdr:cNvSpPr/>
      </xdr:nvSpPr>
      <xdr:spPr>
        <a:xfrm>
          <a:off x="2428875"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12519</xdr:rowOff>
    </xdr:from>
    <xdr:to>
      <xdr:col>19</xdr:col>
      <xdr:colOff>177800</xdr:colOff>
      <xdr:row>107</xdr:row>
      <xdr:rowOff>48442</xdr:rowOff>
    </xdr:to>
    <xdr:cxnSp macro="">
      <xdr:nvCxnSpPr>
        <xdr:cNvPr id="383" name="直線コネクタ 382"/>
        <xdr:cNvCxnSpPr/>
      </xdr:nvCxnSpPr>
      <xdr:spPr>
        <a:xfrm flipV="1">
          <a:off x="2479675" y="18357669"/>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107043</xdr:rowOff>
    </xdr:from>
    <xdr:to>
      <xdr:col>10</xdr:col>
      <xdr:colOff>165100</xdr:colOff>
      <xdr:row>108</xdr:row>
      <xdr:rowOff>37193</xdr:rowOff>
    </xdr:to>
    <xdr:sp macro="" textlink="">
      <xdr:nvSpPr>
        <xdr:cNvPr id="384" name="楕円 383"/>
        <xdr:cNvSpPr/>
      </xdr:nvSpPr>
      <xdr:spPr>
        <a:xfrm>
          <a:off x="168275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48442</xdr:rowOff>
    </xdr:from>
    <xdr:to>
      <xdr:col>15</xdr:col>
      <xdr:colOff>50800</xdr:colOff>
      <xdr:row>107</xdr:row>
      <xdr:rowOff>157843</xdr:rowOff>
    </xdr:to>
    <xdr:cxnSp macro="">
      <xdr:nvCxnSpPr>
        <xdr:cNvPr id="385" name="直線コネクタ 384"/>
        <xdr:cNvCxnSpPr/>
      </xdr:nvCxnSpPr>
      <xdr:spPr>
        <a:xfrm flipV="1">
          <a:off x="1733550" y="18393592"/>
          <a:ext cx="746125"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86" name="n_1aveValue【市民会館】&#10;有形固定資産減価償却率"/>
        <xdr:cNvSpPr txBox="1"/>
      </xdr:nvSpPr>
      <xdr:spPr>
        <a:xfrm>
          <a:off x="306769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87" name="n_2aveValue【市民会館】&#10;有形固定資産減価償却率"/>
        <xdr:cNvSpPr txBox="1"/>
      </xdr:nvSpPr>
      <xdr:spPr>
        <a:xfrm>
          <a:off x="230569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88" name="n_3aveValue【市民会館】&#10;有形固定資産減価償却率"/>
        <xdr:cNvSpPr txBox="1"/>
      </xdr:nvSpPr>
      <xdr:spPr>
        <a:xfrm>
          <a:off x="1559569"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389" name="n_1mainValue【市民会館】&#10;有形固定資産減価償却率"/>
        <xdr:cNvSpPr txBox="1"/>
      </xdr:nvSpPr>
      <xdr:spPr>
        <a:xfrm>
          <a:off x="306769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90369</xdr:rowOff>
    </xdr:from>
    <xdr:ext cx="405111" cy="259045"/>
    <xdr:sp macro="" textlink="">
      <xdr:nvSpPr>
        <xdr:cNvPr id="390" name="n_2mainValue【市民会館】&#10;有形固定資産減価償却率"/>
        <xdr:cNvSpPr txBox="1"/>
      </xdr:nvSpPr>
      <xdr:spPr>
        <a:xfrm>
          <a:off x="230569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28320</xdr:rowOff>
    </xdr:from>
    <xdr:ext cx="405111" cy="259045"/>
    <xdr:sp macro="" textlink="">
      <xdr:nvSpPr>
        <xdr:cNvPr id="391" name="n_3mainValue【市民会館】&#10;有形固定資産減価償却率"/>
        <xdr:cNvSpPr txBox="1"/>
      </xdr:nvSpPr>
      <xdr:spPr>
        <a:xfrm>
          <a:off x="1559569"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15" name="直線コネクタ 414"/>
        <xdr:cNvCxnSpPr/>
      </xdr:nvCxnSpPr>
      <xdr:spPr>
        <a:xfrm flipV="1">
          <a:off x="8905240"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16" name="【市民会館】&#10;一人当たり面積最小値テキスト"/>
        <xdr:cNvSpPr txBox="1"/>
      </xdr:nvSpPr>
      <xdr:spPr>
        <a:xfrm>
          <a:off x="8943975"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17" name="直線コネクタ 416"/>
        <xdr:cNvCxnSpPr/>
      </xdr:nvCxnSpPr>
      <xdr:spPr>
        <a:xfrm>
          <a:off x="8845550" y="1861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18" name="【市民会館】&#10;一人当たり面積最大値テキスト"/>
        <xdr:cNvSpPr txBox="1"/>
      </xdr:nvSpPr>
      <xdr:spPr>
        <a:xfrm>
          <a:off x="8943975"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19" name="直線コネクタ 418"/>
        <xdr:cNvCxnSpPr/>
      </xdr:nvCxnSpPr>
      <xdr:spPr>
        <a:xfrm>
          <a:off x="8845550" y="17042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0" name="【市民会館】&#10;一人当たり面積平均値テキスト"/>
        <xdr:cNvSpPr txBox="1"/>
      </xdr:nvSpPr>
      <xdr:spPr>
        <a:xfrm>
          <a:off x="8943975"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1" name="フローチャート: 判断 420"/>
        <xdr:cNvSpPr/>
      </xdr:nvSpPr>
      <xdr:spPr>
        <a:xfrm>
          <a:off x="8883650" y="1793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2" name="フローチャート: 判断 421"/>
        <xdr:cNvSpPr/>
      </xdr:nvSpPr>
      <xdr:spPr>
        <a:xfrm>
          <a:off x="815975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3" name="フローチャート: 判断 422"/>
        <xdr:cNvSpPr/>
      </xdr:nvSpPr>
      <xdr:spPr>
        <a:xfrm>
          <a:off x="7413625" y="1794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24" name="フローチャート: 判断 423"/>
        <xdr:cNvSpPr/>
      </xdr:nvSpPr>
      <xdr:spPr>
        <a:xfrm>
          <a:off x="663892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154939</xdr:rowOff>
    </xdr:from>
    <xdr:to>
      <xdr:col>55</xdr:col>
      <xdr:colOff>50800</xdr:colOff>
      <xdr:row>108</xdr:row>
      <xdr:rowOff>85089</xdr:rowOff>
    </xdr:to>
    <xdr:sp macro="" textlink="">
      <xdr:nvSpPr>
        <xdr:cNvPr id="430" name="楕円 429"/>
        <xdr:cNvSpPr/>
      </xdr:nvSpPr>
      <xdr:spPr>
        <a:xfrm>
          <a:off x="8883650" y="185000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69866</xdr:rowOff>
    </xdr:from>
    <xdr:ext cx="469744" cy="259045"/>
    <xdr:sp macro="" textlink="">
      <xdr:nvSpPr>
        <xdr:cNvPr id="431" name="【市民会館】&#10;一人当たり面積該当値テキスト"/>
        <xdr:cNvSpPr txBox="1"/>
      </xdr:nvSpPr>
      <xdr:spPr>
        <a:xfrm>
          <a:off x="8943975"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32" name="楕円 431"/>
        <xdr:cNvSpPr/>
      </xdr:nvSpPr>
      <xdr:spPr>
        <a:xfrm>
          <a:off x="815975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34289</xdr:rowOff>
    </xdr:from>
    <xdr:to>
      <xdr:col>55</xdr:col>
      <xdr:colOff>0</xdr:colOff>
      <xdr:row>108</xdr:row>
      <xdr:rowOff>34289</xdr:rowOff>
    </xdr:to>
    <xdr:cxnSp macro="">
      <xdr:nvCxnSpPr>
        <xdr:cNvPr id="433" name="直線コネクタ 432"/>
        <xdr:cNvCxnSpPr/>
      </xdr:nvCxnSpPr>
      <xdr:spPr>
        <a:xfrm>
          <a:off x="8210550" y="18550889"/>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34" name="楕円 433"/>
        <xdr:cNvSpPr/>
      </xdr:nvSpPr>
      <xdr:spPr>
        <a:xfrm>
          <a:off x="7413625" y="185000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34289</xdr:rowOff>
    </xdr:to>
    <xdr:cxnSp macro="">
      <xdr:nvCxnSpPr>
        <xdr:cNvPr id="435" name="直線コネクタ 434"/>
        <xdr:cNvCxnSpPr/>
      </xdr:nvCxnSpPr>
      <xdr:spPr>
        <a:xfrm>
          <a:off x="7445375" y="1855088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158750</xdr:rowOff>
    </xdr:from>
    <xdr:to>
      <xdr:col>41</xdr:col>
      <xdr:colOff>101600</xdr:colOff>
      <xdr:row>108</xdr:row>
      <xdr:rowOff>88900</xdr:rowOff>
    </xdr:to>
    <xdr:sp macro="" textlink="">
      <xdr:nvSpPr>
        <xdr:cNvPr id="436" name="楕円 435"/>
        <xdr:cNvSpPr/>
      </xdr:nvSpPr>
      <xdr:spPr>
        <a:xfrm>
          <a:off x="6638925"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38100</xdr:rowOff>
    </xdr:to>
    <xdr:cxnSp macro="">
      <xdr:nvCxnSpPr>
        <xdr:cNvPr id="437" name="直線コネクタ 436"/>
        <xdr:cNvCxnSpPr/>
      </xdr:nvCxnSpPr>
      <xdr:spPr>
        <a:xfrm flipV="1">
          <a:off x="6689725" y="18550889"/>
          <a:ext cx="7556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38" name="n_1aveValue【市民会館】&#10;一人当たり面積"/>
        <xdr:cNvSpPr txBox="1"/>
      </xdr:nvSpPr>
      <xdr:spPr>
        <a:xfrm>
          <a:off x="7991552"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39" name="n_2aveValue【市民会館】&#10;一人当たり面積"/>
        <xdr:cNvSpPr txBox="1"/>
      </xdr:nvSpPr>
      <xdr:spPr>
        <a:xfrm>
          <a:off x="72581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0" name="n_3aveValue【市民会館】&#10;一人当たり面積"/>
        <xdr:cNvSpPr txBox="1"/>
      </xdr:nvSpPr>
      <xdr:spPr>
        <a:xfrm>
          <a:off x="6483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41" name="n_1mainValue【市民会館】&#10;一人当たり面積"/>
        <xdr:cNvSpPr txBox="1"/>
      </xdr:nvSpPr>
      <xdr:spPr>
        <a:xfrm>
          <a:off x="7991552"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42" name="n_2mainValue【市民会館】&#10;一人当たり面積"/>
        <xdr:cNvSpPr txBox="1"/>
      </xdr:nvSpPr>
      <xdr:spPr>
        <a:xfrm>
          <a:off x="72581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80027</xdr:rowOff>
    </xdr:from>
    <xdr:ext cx="469744" cy="259045"/>
    <xdr:sp macro="" textlink="">
      <xdr:nvSpPr>
        <xdr:cNvPr id="443" name="n_3mainValue【市民会館】&#10;一人当たり面積"/>
        <xdr:cNvSpPr txBox="1"/>
      </xdr:nvSpPr>
      <xdr:spPr>
        <a:xfrm>
          <a:off x="6483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69" name="直線コネクタ 468"/>
        <xdr:cNvCxnSpPr/>
      </xdr:nvCxnSpPr>
      <xdr:spPr>
        <a:xfrm flipV="1">
          <a:off x="13889989"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0" name="【一般廃棄物処理施設】&#10;有形固定資産減価償却率最小値テキスト"/>
        <xdr:cNvSpPr txBox="1"/>
      </xdr:nvSpPr>
      <xdr:spPr>
        <a:xfrm>
          <a:off x="13928725"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1" name="直線コネクタ 470"/>
        <xdr:cNvCxnSpPr/>
      </xdr:nvCxnSpPr>
      <xdr:spPr>
        <a:xfrm>
          <a:off x="13801725" y="712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2" name="【一般廃棄物処理施設】&#10;有形固定資産減価償却率最大値テキスト"/>
        <xdr:cNvSpPr txBox="1"/>
      </xdr:nvSpPr>
      <xdr:spPr>
        <a:xfrm>
          <a:off x="13928725"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3" name="直線コネクタ 472"/>
        <xdr:cNvCxnSpPr/>
      </xdr:nvCxnSpPr>
      <xdr:spPr>
        <a:xfrm>
          <a:off x="13801725" y="579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74" name="【一般廃棄物処理施設】&#10;有形固定資産減価償却率平均値テキスト"/>
        <xdr:cNvSpPr txBox="1"/>
      </xdr:nvSpPr>
      <xdr:spPr>
        <a:xfrm>
          <a:off x="13928725"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75" name="フローチャート: 判断 474"/>
        <xdr:cNvSpPr/>
      </xdr:nvSpPr>
      <xdr:spPr>
        <a:xfrm>
          <a:off x="13839825" y="6349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76" name="フローチャート: 判断 475"/>
        <xdr:cNvSpPr/>
      </xdr:nvSpPr>
      <xdr:spPr>
        <a:xfrm>
          <a:off x="13115925"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77" name="フローチャート: 判断 476"/>
        <xdr:cNvSpPr/>
      </xdr:nvSpPr>
      <xdr:spPr>
        <a:xfrm>
          <a:off x="123698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78" name="フローチャート: 判断 477"/>
        <xdr:cNvSpPr/>
      </xdr:nvSpPr>
      <xdr:spPr>
        <a:xfrm>
          <a:off x="11623675" y="63657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84" name="楕円 483"/>
        <xdr:cNvSpPr/>
      </xdr:nvSpPr>
      <xdr:spPr>
        <a:xfrm>
          <a:off x="13839825" y="6223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485" name="【一般廃棄物処理施設】&#10;有形固定資産減価償却率該当値テキスト"/>
        <xdr:cNvSpPr txBox="1"/>
      </xdr:nvSpPr>
      <xdr:spPr>
        <a:xfrm>
          <a:off x="13928725"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86" name="楕円 485"/>
        <xdr:cNvSpPr/>
      </xdr:nvSpPr>
      <xdr:spPr>
        <a:xfrm>
          <a:off x="13115925"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144780</xdr:rowOff>
    </xdr:to>
    <xdr:cxnSp macro="">
      <xdr:nvCxnSpPr>
        <xdr:cNvPr id="487" name="直線コネクタ 486"/>
        <xdr:cNvCxnSpPr/>
      </xdr:nvCxnSpPr>
      <xdr:spPr>
        <a:xfrm flipV="1">
          <a:off x="13166725" y="6274526"/>
          <a:ext cx="723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142966</xdr:rowOff>
    </xdr:from>
    <xdr:to>
      <xdr:col>76</xdr:col>
      <xdr:colOff>165100</xdr:colOff>
      <xdr:row>37</xdr:row>
      <xdr:rowOff>73116</xdr:rowOff>
    </xdr:to>
    <xdr:sp macro="" textlink="">
      <xdr:nvSpPr>
        <xdr:cNvPr id="488" name="楕円 487"/>
        <xdr:cNvSpPr/>
      </xdr:nvSpPr>
      <xdr:spPr>
        <a:xfrm>
          <a:off x="123698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22316</xdr:rowOff>
    </xdr:to>
    <xdr:cxnSp macro="">
      <xdr:nvCxnSpPr>
        <xdr:cNvPr id="489" name="直線コネクタ 488"/>
        <xdr:cNvCxnSpPr/>
      </xdr:nvCxnSpPr>
      <xdr:spPr>
        <a:xfrm flipV="1">
          <a:off x="12420600" y="6316980"/>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51526</xdr:rowOff>
    </xdr:from>
    <xdr:to>
      <xdr:col>72</xdr:col>
      <xdr:colOff>38100</xdr:colOff>
      <xdr:row>37</xdr:row>
      <xdr:rowOff>153126</xdr:rowOff>
    </xdr:to>
    <xdr:sp macro="" textlink="">
      <xdr:nvSpPr>
        <xdr:cNvPr id="490" name="楕円 489"/>
        <xdr:cNvSpPr/>
      </xdr:nvSpPr>
      <xdr:spPr>
        <a:xfrm>
          <a:off x="11623675" y="63951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22316</xdr:rowOff>
    </xdr:from>
    <xdr:to>
      <xdr:col>76</xdr:col>
      <xdr:colOff>114300</xdr:colOff>
      <xdr:row>37</xdr:row>
      <xdr:rowOff>102326</xdr:rowOff>
    </xdr:to>
    <xdr:cxnSp macro="">
      <xdr:nvCxnSpPr>
        <xdr:cNvPr id="491" name="直線コネクタ 490"/>
        <xdr:cNvCxnSpPr/>
      </xdr:nvCxnSpPr>
      <xdr:spPr>
        <a:xfrm flipV="1">
          <a:off x="11655425" y="6365966"/>
          <a:ext cx="7651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2" name="n_1aveValue【一般廃棄物処理施設】&#10;有形固定資産減価償却率"/>
        <xdr:cNvSpPr txBox="1"/>
      </xdr:nvSpPr>
      <xdr:spPr>
        <a:xfrm>
          <a:off x="12980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3" name="n_2aveValue【一般廃棄物処理施設】&#10;有形固定資産減価償却率"/>
        <xdr:cNvSpPr txBox="1"/>
      </xdr:nvSpPr>
      <xdr:spPr>
        <a:xfrm>
          <a:off x="12246619"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4" name="n_3aveValue【一般廃棄物処理施設】&#10;有形固定資産減価償却率"/>
        <xdr:cNvSpPr txBox="1"/>
      </xdr:nvSpPr>
      <xdr:spPr>
        <a:xfrm>
          <a:off x="1150049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95" name="n_1mainValue【一般廃棄物処理施設】&#10;有形固定資産減価償却率"/>
        <xdr:cNvSpPr txBox="1"/>
      </xdr:nvSpPr>
      <xdr:spPr>
        <a:xfrm>
          <a:off x="12980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89643</xdr:rowOff>
    </xdr:from>
    <xdr:ext cx="405111" cy="259045"/>
    <xdr:sp macro="" textlink="">
      <xdr:nvSpPr>
        <xdr:cNvPr id="496" name="n_2mainValue【一般廃棄物処理施設】&#10;有形固定資産減価償却率"/>
        <xdr:cNvSpPr txBox="1"/>
      </xdr:nvSpPr>
      <xdr:spPr>
        <a:xfrm>
          <a:off x="12246619"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144253</xdr:rowOff>
    </xdr:from>
    <xdr:ext cx="405111" cy="259045"/>
    <xdr:sp macro="" textlink="">
      <xdr:nvSpPr>
        <xdr:cNvPr id="497" name="n_3mainValue【一般廃棄物処理施設】&#10;有形固定資産減価償却率"/>
        <xdr:cNvSpPr txBox="1"/>
      </xdr:nvSpPr>
      <xdr:spPr>
        <a:xfrm>
          <a:off x="1150049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188461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188849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18786475" y="72928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188849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18786475" y="5793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28" name="【一般廃棄物処理施設】&#10;一人当たり有形固定資産（償却資産）額平均値テキスト"/>
        <xdr:cNvSpPr txBox="1"/>
      </xdr:nvSpPr>
      <xdr:spPr>
        <a:xfrm>
          <a:off x="188849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187960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18100675" y="69976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17325975"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657985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25821</xdr:rowOff>
    </xdr:from>
    <xdr:to>
      <xdr:col>116</xdr:col>
      <xdr:colOff>114300</xdr:colOff>
      <xdr:row>40</xdr:row>
      <xdr:rowOff>127421</xdr:rowOff>
    </xdr:to>
    <xdr:sp macro="" textlink="">
      <xdr:nvSpPr>
        <xdr:cNvPr id="538" name="楕円 537"/>
        <xdr:cNvSpPr/>
      </xdr:nvSpPr>
      <xdr:spPr>
        <a:xfrm>
          <a:off x="18796000" y="68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48698</xdr:rowOff>
    </xdr:from>
    <xdr:ext cx="599010" cy="259045"/>
    <xdr:sp macro="" textlink="">
      <xdr:nvSpPr>
        <xdr:cNvPr id="539" name="【一般廃棄物処理施設】&#10;一人当たり有形固定資産（償却資産）額該当値テキスト"/>
        <xdr:cNvSpPr txBox="1"/>
      </xdr:nvSpPr>
      <xdr:spPr>
        <a:xfrm>
          <a:off x="18884900" y="673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30668</xdr:rowOff>
    </xdr:from>
    <xdr:to>
      <xdr:col>112</xdr:col>
      <xdr:colOff>38100</xdr:colOff>
      <xdr:row>40</xdr:row>
      <xdr:rowOff>132268</xdr:rowOff>
    </xdr:to>
    <xdr:sp macro="" textlink="">
      <xdr:nvSpPr>
        <xdr:cNvPr id="540" name="楕円 539"/>
        <xdr:cNvSpPr/>
      </xdr:nvSpPr>
      <xdr:spPr>
        <a:xfrm>
          <a:off x="18100675" y="68886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76621</xdr:rowOff>
    </xdr:from>
    <xdr:to>
      <xdr:col>116</xdr:col>
      <xdr:colOff>63500</xdr:colOff>
      <xdr:row>40</xdr:row>
      <xdr:rowOff>81468</xdr:rowOff>
    </xdr:to>
    <xdr:cxnSp macro="">
      <xdr:nvCxnSpPr>
        <xdr:cNvPr id="541" name="直線コネクタ 540"/>
        <xdr:cNvCxnSpPr/>
      </xdr:nvCxnSpPr>
      <xdr:spPr>
        <a:xfrm flipV="1">
          <a:off x="18132425" y="6934621"/>
          <a:ext cx="714375"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34796</xdr:rowOff>
    </xdr:from>
    <xdr:to>
      <xdr:col>107</xdr:col>
      <xdr:colOff>101600</xdr:colOff>
      <xdr:row>40</xdr:row>
      <xdr:rowOff>136396</xdr:rowOff>
    </xdr:to>
    <xdr:sp macro="" textlink="">
      <xdr:nvSpPr>
        <xdr:cNvPr id="542" name="楕円 541"/>
        <xdr:cNvSpPr/>
      </xdr:nvSpPr>
      <xdr:spPr>
        <a:xfrm>
          <a:off x="17325975" y="68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81468</xdr:rowOff>
    </xdr:from>
    <xdr:to>
      <xdr:col>111</xdr:col>
      <xdr:colOff>177800</xdr:colOff>
      <xdr:row>40</xdr:row>
      <xdr:rowOff>85596</xdr:rowOff>
    </xdr:to>
    <xdr:cxnSp macro="">
      <xdr:nvCxnSpPr>
        <xdr:cNvPr id="543" name="直線コネクタ 542"/>
        <xdr:cNvCxnSpPr/>
      </xdr:nvCxnSpPr>
      <xdr:spPr>
        <a:xfrm flipV="1">
          <a:off x="17376775" y="6939468"/>
          <a:ext cx="75565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26729</xdr:rowOff>
    </xdr:from>
    <xdr:to>
      <xdr:col>102</xdr:col>
      <xdr:colOff>165100</xdr:colOff>
      <xdr:row>40</xdr:row>
      <xdr:rowOff>128329</xdr:rowOff>
    </xdr:to>
    <xdr:sp macro="" textlink="">
      <xdr:nvSpPr>
        <xdr:cNvPr id="544" name="楕円 543"/>
        <xdr:cNvSpPr/>
      </xdr:nvSpPr>
      <xdr:spPr>
        <a:xfrm>
          <a:off x="16579850" y="6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77529</xdr:rowOff>
    </xdr:from>
    <xdr:to>
      <xdr:col>107</xdr:col>
      <xdr:colOff>50800</xdr:colOff>
      <xdr:row>40</xdr:row>
      <xdr:rowOff>85596</xdr:rowOff>
    </xdr:to>
    <xdr:cxnSp macro="">
      <xdr:nvCxnSpPr>
        <xdr:cNvPr id="545" name="直線コネクタ 544"/>
        <xdr:cNvCxnSpPr/>
      </xdr:nvCxnSpPr>
      <xdr:spPr>
        <a:xfrm>
          <a:off x="16630650" y="6935529"/>
          <a:ext cx="746125"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46" name="n_1aveValue【一般廃棄物処理施設】&#10;一人当たり有形固定資産（償却資産）額"/>
        <xdr:cNvSpPr txBox="1"/>
      </xdr:nvSpPr>
      <xdr:spPr>
        <a:xfrm>
          <a:off x="1790016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47" name="n_2aveValue【一般廃棄物処理施設】&#10;一人当たり有形固定資産（償却資産）額"/>
        <xdr:cNvSpPr txBox="1"/>
      </xdr:nvSpPr>
      <xdr:spPr>
        <a:xfrm>
          <a:off x="17166736"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548" name="n_3aveValue【一般廃棄物処理施設】&#10;一人当たり有形固定資産（償却資産）額"/>
        <xdr:cNvSpPr txBox="1"/>
      </xdr:nvSpPr>
      <xdr:spPr>
        <a:xfrm>
          <a:off x="16392036"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148795</xdr:rowOff>
    </xdr:from>
    <xdr:ext cx="599010" cy="259045"/>
    <xdr:sp macro="" textlink="">
      <xdr:nvSpPr>
        <xdr:cNvPr id="549" name="n_1mainValue【一般廃棄物処理施設】&#10;一人当たり有形固定資産（償却資産）額"/>
        <xdr:cNvSpPr txBox="1"/>
      </xdr:nvSpPr>
      <xdr:spPr>
        <a:xfrm>
          <a:off x="17867845" y="666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152923</xdr:rowOff>
    </xdr:from>
    <xdr:ext cx="599010" cy="259045"/>
    <xdr:sp macro="" textlink="">
      <xdr:nvSpPr>
        <xdr:cNvPr id="550" name="n_2mainValue【一般廃棄物処理施設】&#10;一人当たり有形固定資産（償却資産）額"/>
        <xdr:cNvSpPr txBox="1"/>
      </xdr:nvSpPr>
      <xdr:spPr>
        <a:xfrm>
          <a:off x="17134420" y="66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144856</xdr:rowOff>
    </xdr:from>
    <xdr:ext cx="599010" cy="259045"/>
    <xdr:sp macro="" textlink="">
      <xdr:nvSpPr>
        <xdr:cNvPr id="551" name="n_3mainValue【一般廃棄物処理施設】&#10;一人当たり有形固定資産（償却資産）額"/>
        <xdr:cNvSpPr txBox="1"/>
      </xdr:nvSpPr>
      <xdr:spPr>
        <a:xfrm>
          <a:off x="16359720" y="66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7" name="直線コネクタ 576"/>
        <xdr:cNvCxnSpPr/>
      </xdr:nvCxnSpPr>
      <xdr:spPr>
        <a:xfrm flipV="1">
          <a:off x="13889989"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8" name="【保健センター・保健所】&#10;有形固定資産減価償却率最小値テキスト"/>
        <xdr:cNvSpPr txBox="1"/>
      </xdr:nvSpPr>
      <xdr:spPr>
        <a:xfrm>
          <a:off x="13928725"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9" name="直線コネクタ 578"/>
        <xdr:cNvCxnSpPr/>
      </xdr:nvCxnSpPr>
      <xdr:spPr>
        <a:xfrm>
          <a:off x="13801725" y="109515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0" name="【保健センター・保健所】&#10;有形固定資産減価償却率最大値テキスト"/>
        <xdr:cNvSpPr txBox="1"/>
      </xdr:nvSpPr>
      <xdr:spPr>
        <a:xfrm>
          <a:off x="1392872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1" name="直線コネクタ 580"/>
        <xdr:cNvCxnSpPr/>
      </xdr:nvCxnSpPr>
      <xdr:spPr>
        <a:xfrm>
          <a:off x="13801725" y="96485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2" name="【保健センター・保健所】&#10;有形固定資産減価償却率平均値テキスト"/>
        <xdr:cNvSpPr txBox="1"/>
      </xdr:nvSpPr>
      <xdr:spPr>
        <a:xfrm>
          <a:off x="13928725"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3" name="フローチャート: 判断 582"/>
        <xdr:cNvSpPr/>
      </xdr:nvSpPr>
      <xdr:spPr>
        <a:xfrm>
          <a:off x="13839825" y="102753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84" name="フローチャート: 判断 583"/>
        <xdr:cNvSpPr/>
      </xdr:nvSpPr>
      <xdr:spPr>
        <a:xfrm>
          <a:off x="13115925"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85" name="フローチャート: 判断 584"/>
        <xdr:cNvSpPr/>
      </xdr:nvSpPr>
      <xdr:spPr>
        <a:xfrm>
          <a:off x="123698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6" name="フローチャート: 判断 585"/>
        <xdr:cNvSpPr/>
      </xdr:nvSpPr>
      <xdr:spPr>
        <a:xfrm>
          <a:off x="11623675" y="10278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592" name="楕円 591"/>
        <xdr:cNvSpPr/>
      </xdr:nvSpPr>
      <xdr:spPr>
        <a:xfrm>
          <a:off x="13839825" y="10900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14350</xdr:rowOff>
    </xdr:from>
    <xdr:ext cx="340478" cy="259045"/>
    <xdr:sp macro="" textlink="">
      <xdr:nvSpPr>
        <xdr:cNvPr id="593" name="【保健センター・保健所】&#10;有形固定資産減価償却率該当値テキスト"/>
        <xdr:cNvSpPr txBox="1"/>
      </xdr:nvSpPr>
      <xdr:spPr>
        <a:xfrm>
          <a:off x="13928725" y="10815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99423</xdr:rowOff>
    </xdr:from>
    <xdr:to>
      <xdr:col>81</xdr:col>
      <xdr:colOff>101600</xdr:colOff>
      <xdr:row>64</xdr:row>
      <xdr:rowOff>29573</xdr:rowOff>
    </xdr:to>
    <xdr:sp macro="" textlink="">
      <xdr:nvSpPr>
        <xdr:cNvPr id="594" name="楕円 593"/>
        <xdr:cNvSpPr/>
      </xdr:nvSpPr>
      <xdr:spPr>
        <a:xfrm>
          <a:off x="13115925"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150223</xdr:rowOff>
    </xdr:from>
    <xdr:to>
      <xdr:col>85</xdr:col>
      <xdr:colOff>127000</xdr:colOff>
      <xdr:row>63</xdr:row>
      <xdr:rowOff>150223</xdr:rowOff>
    </xdr:to>
    <xdr:cxnSp macro="">
      <xdr:nvCxnSpPr>
        <xdr:cNvPr id="595" name="直線コネクタ 594"/>
        <xdr:cNvCxnSpPr/>
      </xdr:nvCxnSpPr>
      <xdr:spPr>
        <a:xfrm>
          <a:off x="13166725" y="1095157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3084</xdr:rowOff>
    </xdr:from>
    <xdr:to>
      <xdr:col>76</xdr:col>
      <xdr:colOff>165100</xdr:colOff>
      <xdr:row>64</xdr:row>
      <xdr:rowOff>104684</xdr:rowOff>
    </xdr:to>
    <xdr:sp macro="" textlink="">
      <xdr:nvSpPr>
        <xdr:cNvPr id="596" name="楕円 595"/>
        <xdr:cNvSpPr/>
      </xdr:nvSpPr>
      <xdr:spPr>
        <a:xfrm>
          <a:off x="123698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150223</xdr:rowOff>
    </xdr:from>
    <xdr:to>
      <xdr:col>81</xdr:col>
      <xdr:colOff>50800</xdr:colOff>
      <xdr:row>64</xdr:row>
      <xdr:rowOff>53884</xdr:rowOff>
    </xdr:to>
    <xdr:cxnSp macro="">
      <xdr:nvCxnSpPr>
        <xdr:cNvPr id="597" name="直線コネクタ 596"/>
        <xdr:cNvCxnSpPr/>
      </xdr:nvCxnSpPr>
      <xdr:spPr>
        <a:xfrm flipV="1">
          <a:off x="12420600" y="10951573"/>
          <a:ext cx="746125"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598" name="楕円 597"/>
        <xdr:cNvSpPr/>
      </xdr:nvSpPr>
      <xdr:spPr>
        <a:xfrm>
          <a:off x="11623675" y="11052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53884</xdr:rowOff>
    </xdr:from>
    <xdr:to>
      <xdr:col>76</xdr:col>
      <xdr:colOff>114300</xdr:colOff>
      <xdr:row>64</xdr:row>
      <xdr:rowOff>130628</xdr:rowOff>
    </xdr:to>
    <xdr:cxnSp macro="">
      <xdr:nvCxnSpPr>
        <xdr:cNvPr id="599" name="直線コネクタ 598"/>
        <xdr:cNvCxnSpPr/>
      </xdr:nvCxnSpPr>
      <xdr:spPr>
        <a:xfrm flipV="1">
          <a:off x="11655425" y="11026684"/>
          <a:ext cx="765175"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00" name="n_1aveValue【保健センター・保健所】&#10;有形固定資産減価償却率"/>
        <xdr:cNvSpPr txBox="1"/>
      </xdr:nvSpPr>
      <xdr:spPr>
        <a:xfrm>
          <a:off x="12980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1" name="n_2aveValue【保健センター・保健所】&#10;有形固定資産減価償却率"/>
        <xdr:cNvSpPr txBox="1"/>
      </xdr:nvSpPr>
      <xdr:spPr>
        <a:xfrm>
          <a:off x="12246619"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602" name="n_3aveValue【保健センター・保健所】&#10;有形固定資産減価償却率"/>
        <xdr:cNvSpPr txBox="1"/>
      </xdr:nvSpPr>
      <xdr:spPr>
        <a:xfrm>
          <a:off x="1150049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20700</xdr:rowOff>
    </xdr:from>
    <xdr:ext cx="340478" cy="259045"/>
    <xdr:sp macro="" textlink="">
      <xdr:nvSpPr>
        <xdr:cNvPr id="603" name="n_1mainValue【保健センター・保健所】&#10;有形固定資産減価償却率"/>
        <xdr:cNvSpPr txBox="1"/>
      </xdr:nvSpPr>
      <xdr:spPr>
        <a:xfrm>
          <a:off x="13012361" y="1099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95811</xdr:rowOff>
    </xdr:from>
    <xdr:ext cx="340478" cy="259045"/>
    <xdr:sp macro="" textlink="">
      <xdr:nvSpPr>
        <xdr:cNvPr id="604" name="n_2mainValue【保健センター・保健所】&#10;有形固定資産減価償却率"/>
        <xdr:cNvSpPr txBox="1"/>
      </xdr:nvSpPr>
      <xdr:spPr>
        <a:xfrm>
          <a:off x="12278936" y="110686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65</xdr:row>
      <xdr:rowOff>1105</xdr:rowOff>
    </xdr:from>
    <xdr:ext cx="340478" cy="259045"/>
    <xdr:sp macro="" textlink="">
      <xdr:nvSpPr>
        <xdr:cNvPr id="605" name="n_3mainValue【保健センター・保健所】&#10;有形固定資産減価償却率"/>
        <xdr:cNvSpPr txBox="1"/>
      </xdr:nvSpPr>
      <xdr:spPr>
        <a:xfrm>
          <a:off x="11504236"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9" name="直線コネクタ 628"/>
        <xdr:cNvCxnSpPr/>
      </xdr:nvCxnSpPr>
      <xdr:spPr>
        <a:xfrm flipV="1">
          <a:off x="188461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0" name="【保健センター・保健所】&#10;一人当たり面積最小値テキスト"/>
        <xdr:cNvSpPr txBox="1"/>
      </xdr:nvSpPr>
      <xdr:spPr>
        <a:xfrm>
          <a:off x="188849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1" name="直線コネクタ 630"/>
        <xdr:cNvCxnSpPr/>
      </xdr:nvCxnSpPr>
      <xdr:spPr>
        <a:xfrm>
          <a:off x="18786475" y="1099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2" name="【保健センター・保健所】&#10;一人当たり面積最大値テキスト"/>
        <xdr:cNvSpPr txBox="1"/>
      </xdr:nvSpPr>
      <xdr:spPr>
        <a:xfrm>
          <a:off x="188849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3" name="直線コネクタ 632"/>
        <xdr:cNvCxnSpPr/>
      </xdr:nvCxnSpPr>
      <xdr:spPr>
        <a:xfrm>
          <a:off x="18786475" y="96164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34" name="【保健センター・保健所】&#10;一人当たり面積平均値テキスト"/>
        <xdr:cNvSpPr txBox="1"/>
      </xdr:nvSpPr>
      <xdr:spPr>
        <a:xfrm>
          <a:off x="188849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5" name="フローチャート: 判断 634"/>
        <xdr:cNvSpPr/>
      </xdr:nvSpPr>
      <xdr:spPr>
        <a:xfrm>
          <a:off x="187960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6" name="フローチャート: 判断 635"/>
        <xdr:cNvSpPr/>
      </xdr:nvSpPr>
      <xdr:spPr>
        <a:xfrm>
          <a:off x="18100675" y="10819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7" name="フローチャート: 判断 636"/>
        <xdr:cNvSpPr/>
      </xdr:nvSpPr>
      <xdr:spPr>
        <a:xfrm>
          <a:off x="17325975"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8" name="フローチャート: 判断 637"/>
        <xdr:cNvSpPr/>
      </xdr:nvSpPr>
      <xdr:spPr>
        <a:xfrm>
          <a:off x="1657985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644" name="楕円 643"/>
        <xdr:cNvSpPr/>
      </xdr:nvSpPr>
      <xdr:spPr>
        <a:xfrm>
          <a:off x="187960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645" name="【保健センター・保健所】&#10;一人当たり面積該当値テキスト"/>
        <xdr:cNvSpPr txBox="1"/>
      </xdr:nvSpPr>
      <xdr:spPr>
        <a:xfrm>
          <a:off x="188849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646" name="楕円 645"/>
        <xdr:cNvSpPr/>
      </xdr:nvSpPr>
      <xdr:spPr>
        <a:xfrm>
          <a:off x="18100675" y="10887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137160</xdr:rowOff>
    </xdr:to>
    <xdr:cxnSp macro="">
      <xdr:nvCxnSpPr>
        <xdr:cNvPr id="647" name="直線コネクタ 646"/>
        <xdr:cNvCxnSpPr/>
      </xdr:nvCxnSpPr>
      <xdr:spPr>
        <a:xfrm>
          <a:off x="18132425" y="1093851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648" name="楕円 647"/>
        <xdr:cNvSpPr/>
      </xdr:nvSpPr>
      <xdr:spPr>
        <a:xfrm>
          <a:off x="17325975"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137160</xdr:rowOff>
    </xdr:to>
    <xdr:cxnSp macro="">
      <xdr:nvCxnSpPr>
        <xdr:cNvPr id="649" name="直線コネクタ 648"/>
        <xdr:cNvCxnSpPr/>
      </xdr:nvCxnSpPr>
      <xdr:spPr>
        <a:xfrm>
          <a:off x="17376775" y="1093851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90170</xdr:rowOff>
    </xdr:from>
    <xdr:to>
      <xdr:col>102</xdr:col>
      <xdr:colOff>165100</xdr:colOff>
      <xdr:row>64</xdr:row>
      <xdr:rowOff>20320</xdr:rowOff>
    </xdr:to>
    <xdr:sp macro="" textlink="">
      <xdr:nvSpPr>
        <xdr:cNvPr id="650" name="楕円 649"/>
        <xdr:cNvSpPr/>
      </xdr:nvSpPr>
      <xdr:spPr>
        <a:xfrm>
          <a:off x="1657985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140970</xdr:rowOff>
    </xdr:to>
    <xdr:cxnSp macro="">
      <xdr:nvCxnSpPr>
        <xdr:cNvPr id="651" name="直線コネクタ 650"/>
        <xdr:cNvCxnSpPr/>
      </xdr:nvCxnSpPr>
      <xdr:spPr>
        <a:xfrm flipV="1">
          <a:off x="16630650" y="1093851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2" name="n_1aveValue【保健センター・保健所】&#10;一人当たり面積"/>
        <xdr:cNvSpPr txBox="1"/>
      </xdr:nvSpPr>
      <xdr:spPr>
        <a:xfrm>
          <a:off x="1793247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3" name="n_2aveValue【保健センター・保健所】&#10;一人当たり面積"/>
        <xdr:cNvSpPr txBox="1"/>
      </xdr:nvSpPr>
      <xdr:spPr>
        <a:xfrm>
          <a:off x="1717047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54" name="n_3aveValue【保健センター・保健所】&#10;一人当たり面積"/>
        <xdr:cNvSpPr txBox="1"/>
      </xdr:nvSpPr>
      <xdr:spPr>
        <a:xfrm>
          <a:off x="16424352"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655" name="n_1mainValue【保健センター・保健所】&#10;一人当たり面積"/>
        <xdr:cNvSpPr txBox="1"/>
      </xdr:nvSpPr>
      <xdr:spPr>
        <a:xfrm>
          <a:off x="1793247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656" name="n_2mainValue【保健センター・保健所】&#10;一人当たり面積"/>
        <xdr:cNvSpPr txBox="1"/>
      </xdr:nvSpPr>
      <xdr:spPr>
        <a:xfrm>
          <a:off x="1717047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11447</xdr:rowOff>
    </xdr:from>
    <xdr:ext cx="469744" cy="259045"/>
    <xdr:sp macro="" textlink="">
      <xdr:nvSpPr>
        <xdr:cNvPr id="657" name="n_3mainValue【保健センター・保健所】&#10;一人当たり面積"/>
        <xdr:cNvSpPr txBox="1"/>
      </xdr:nvSpPr>
      <xdr:spPr>
        <a:xfrm>
          <a:off x="16424352"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2" name="直線コネクタ 681"/>
        <xdr:cNvCxnSpPr/>
      </xdr:nvCxnSpPr>
      <xdr:spPr>
        <a:xfrm flipV="1">
          <a:off x="13889989"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3" name="【消防施設】&#10;有形固定資産減価償却率最小値テキスト"/>
        <xdr:cNvSpPr txBox="1"/>
      </xdr:nvSpPr>
      <xdr:spPr>
        <a:xfrm>
          <a:off x="13928725"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84" name="直線コネクタ 683"/>
        <xdr:cNvCxnSpPr/>
      </xdr:nvCxnSpPr>
      <xdr:spPr>
        <a:xfrm>
          <a:off x="13801725" y="14929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85" name="【消防施設】&#10;有形固定資産減価償却率最大値テキスト"/>
        <xdr:cNvSpPr txBox="1"/>
      </xdr:nvSpPr>
      <xdr:spPr>
        <a:xfrm>
          <a:off x="13928725"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6" name="直線コネクタ 685"/>
        <xdr:cNvCxnSpPr/>
      </xdr:nvCxnSpPr>
      <xdr:spPr>
        <a:xfrm>
          <a:off x="13801725" y="1354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87" name="【消防施設】&#10;有形固定資産減価償却率平均値テキスト"/>
        <xdr:cNvSpPr txBox="1"/>
      </xdr:nvSpPr>
      <xdr:spPr>
        <a:xfrm>
          <a:off x="13928725"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8" name="フローチャート: 判断 687"/>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9" name="フローチャート: 判断 688"/>
        <xdr:cNvSpPr/>
      </xdr:nvSpPr>
      <xdr:spPr>
        <a:xfrm>
          <a:off x="13115925"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0" name="フローチャート: 判断 689"/>
        <xdr:cNvSpPr/>
      </xdr:nvSpPr>
      <xdr:spPr>
        <a:xfrm>
          <a:off x="123698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1" name="フローチャート: 判断 690"/>
        <xdr:cNvSpPr/>
      </xdr:nvSpPr>
      <xdr:spPr>
        <a:xfrm>
          <a:off x="11623675" y="14145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97" name="楕円 696"/>
        <xdr:cNvSpPr/>
      </xdr:nvSpPr>
      <xdr:spPr>
        <a:xfrm>
          <a:off x="13839825" y="14215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698" name="【消防施設】&#10;有形固定資産減価償却率該当値テキスト"/>
        <xdr:cNvSpPr txBox="1"/>
      </xdr:nvSpPr>
      <xdr:spPr>
        <a:xfrm>
          <a:off x="13928725"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46355</xdr:rowOff>
    </xdr:from>
    <xdr:to>
      <xdr:col>81</xdr:col>
      <xdr:colOff>101600</xdr:colOff>
      <xdr:row>83</xdr:row>
      <xdr:rowOff>147955</xdr:rowOff>
    </xdr:to>
    <xdr:sp macro="" textlink="">
      <xdr:nvSpPr>
        <xdr:cNvPr id="699" name="楕円 698"/>
        <xdr:cNvSpPr/>
      </xdr:nvSpPr>
      <xdr:spPr>
        <a:xfrm>
          <a:off x="13115925"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36195</xdr:rowOff>
    </xdr:from>
    <xdr:to>
      <xdr:col>85</xdr:col>
      <xdr:colOff>127000</xdr:colOff>
      <xdr:row>83</xdr:row>
      <xdr:rowOff>97155</xdr:rowOff>
    </xdr:to>
    <xdr:cxnSp macro="">
      <xdr:nvCxnSpPr>
        <xdr:cNvPr id="700" name="直線コネクタ 699"/>
        <xdr:cNvCxnSpPr/>
      </xdr:nvCxnSpPr>
      <xdr:spPr>
        <a:xfrm flipV="1">
          <a:off x="13166725" y="14266545"/>
          <a:ext cx="7239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109220</xdr:rowOff>
    </xdr:from>
    <xdr:to>
      <xdr:col>76</xdr:col>
      <xdr:colOff>165100</xdr:colOff>
      <xdr:row>84</xdr:row>
      <xdr:rowOff>39370</xdr:rowOff>
    </xdr:to>
    <xdr:sp macro="" textlink="">
      <xdr:nvSpPr>
        <xdr:cNvPr id="701" name="楕円 700"/>
        <xdr:cNvSpPr/>
      </xdr:nvSpPr>
      <xdr:spPr>
        <a:xfrm>
          <a:off x="123698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97155</xdr:rowOff>
    </xdr:from>
    <xdr:to>
      <xdr:col>81</xdr:col>
      <xdr:colOff>50800</xdr:colOff>
      <xdr:row>83</xdr:row>
      <xdr:rowOff>160020</xdr:rowOff>
    </xdr:to>
    <xdr:cxnSp macro="">
      <xdr:nvCxnSpPr>
        <xdr:cNvPr id="702" name="直線コネクタ 701"/>
        <xdr:cNvCxnSpPr/>
      </xdr:nvCxnSpPr>
      <xdr:spPr>
        <a:xfrm flipV="1">
          <a:off x="12420600" y="14327505"/>
          <a:ext cx="7461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153036</xdr:rowOff>
    </xdr:from>
    <xdr:to>
      <xdr:col>72</xdr:col>
      <xdr:colOff>38100</xdr:colOff>
      <xdr:row>85</xdr:row>
      <xdr:rowOff>83186</xdr:rowOff>
    </xdr:to>
    <xdr:sp macro="" textlink="">
      <xdr:nvSpPr>
        <xdr:cNvPr id="703" name="楕円 702"/>
        <xdr:cNvSpPr/>
      </xdr:nvSpPr>
      <xdr:spPr>
        <a:xfrm>
          <a:off x="11623675" y="145548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160020</xdr:rowOff>
    </xdr:from>
    <xdr:to>
      <xdr:col>76</xdr:col>
      <xdr:colOff>114300</xdr:colOff>
      <xdr:row>85</xdr:row>
      <xdr:rowOff>32386</xdr:rowOff>
    </xdr:to>
    <xdr:cxnSp macro="">
      <xdr:nvCxnSpPr>
        <xdr:cNvPr id="704" name="直線コネクタ 703"/>
        <xdr:cNvCxnSpPr/>
      </xdr:nvCxnSpPr>
      <xdr:spPr>
        <a:xfrm flipV="1">
          <a:off x="11655425" y="14390370"/>
          <a:ext cx="765175"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05" name="n_1aveValue【消防施設】&#10;有形固定資産減価償却率"/>
        <xdr:cNvSpPr txBox="1"/>
      </xdr:nvSpPr>
      <xdr:spPr>
        <a:xfrm>
          <a:off x="12980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706" name="n_2aveValue【消防施設】&#10;有形固定資産減価償却率"/>
        <xdr:cNvSpPr txBox="1"/>
      </xdr:nvSpPr>
      <xdr:spPr>
        <a:xfrm>
          <a:off x="12246619"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07" name="n_3aveValue【消防施設】&#10;有形固定資産減価償却率"/>
        <xdr:cNvSpPr txBox="1"/>
      </xdr:nvSpPr>
      <xdr:spPr>
        <a:xfrm>
          <a:off x="1150049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139082</xdr:rowOff>
    </xdr:from>
    <xdr:ext cx="405111" cy="259045"/>
    <xdr:sp macro="" textlink="">
      <xdr:nvSpPr>
        <xdr:cNvPr id="708" name="n_1mainValue【消防施設】&#10;有形固定資産減価償却率"/>
        <xdr:cNvSpPr txBox="1"/>
      </xdr:nvSpPr>
      <xdr:spPr>
        <a:xfrm>
          <a:off x="12980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30497</xdr:rowOff>
    </xdr:from>
    <xdr:ext cx="405111" cy="259045"/>
    <xdr:sp macro="" textlink="">
      <xdr:nvSpPr>
        <xdr:cNvPr id="709" name="n_2mainValue【消防施設】&#10;有形固定資産減価償却率"/>
        <xdr:cNvSpPr txBox="1"/>
      </xdr:nvSpPr>
      <xdr:spPr>
        <a:xfrm>
          <a:off x="12246619"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74313</xdr:rowOff>
    </xdr:from>
    <xdr:ext cx="405111" cy="259045"/>
    <xdr:sp macro="" textlink="">
      <xdr:nvSpPr>
        <xdr:cNvPr id="710" name="n_3mainValue【消防施設】&#10;有形固定資産減価償却率"/>
        <xdr:cNvSpPr txBox="1"/>
      </xdr:nvSpPr>
      <xdr:spPr>
        <a:xfrm>
          <a:off x="1150049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34" name="直線コネクタ 733"/>
        <xdr:cNvCxnSpPr/>
      </xdr:nvCxnSpPr>
      <xdr:spPr>
        <a:xfrm flipV="1">
          <a:off x="188461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消防施設】&#10;一人当たり面積最小値テキスト"/>
        <xdr:cNvSpPr txBox="1"/>
      </xdr:nvSpPr>
      <xdr:spPr>
        <a:xfrm>
          <a:off x="188849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18786475" y="14846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7" name="【消防施設】&#10;一人当たり面積最大値テキスト"/>
        <xdr:cNvSpPr txBox="1"/>
      </xdr:nvSpPr>
      <xdr:spPr>
        <a:xfrm>
          <a:off x="188849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8" name="直線コネクタ 737"/>
        <xdr:cNvCxnSpPr/>
      </xdr:nvCxnSpPr>
      <xdr:spPr>
        <a:xfrm>
          <a:off x="18786475"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39" name="【消防施設】&#10;一人当たり面積平均値テキスト"/>
        <xdr:cNvSpPr txBox="1"/>
      </xdr:nvSpPr>
      <xdr:spPr>
        <a:xfrm>
          <a:off x="188849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0" name="フローチャート: 判断 739"/>
        <xdr:cNvSpPr/>
      </xdr:nvSpPr>
      <xdr:spPr>
        <a:xfrm>
          <a:off x="18796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1" name="フローチャート: 判断 740"/>
        <xdr:cNvSpPr/>
      </xdr:nvSpPr>
      <xdr:spPr>
        <a:xfrm>
          <a:off x="18100675" y="14658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2" name="フローチャート: 判断 741"/>
        <xdr:cNvSpPr/>
      </xdr:nvSpPr>
      <xdr:spPr>
        <a:xfrm>
          <a:off x="17325975"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3" name="フローチャート: 判断 742"/>
        <xdr:cNvSpPr/>
      </xdr:nvSpPr>
      <xdr:spPr>
        <a:xfrm>
          <a:off x="1657985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62230</xdr:rowOff>
    </xdr:from>
    <xdr:to>
      <xdr:col>116</xdr:col>
      <xdr:colOff>114300</xdr:colOff>
      <xdr:row>85</xdr:row>
      <xdr:rowOff>163830</xdr:rowOff>
    </xdr:to>
    <xdr:sp macro="" textlink="">
      <xdr:nvSpPr>
        <xdr:cNvPr id="749" name="楕円 748"/>
        <xdr:cNvSpPr/>
      </xdr:nvSpPr>
      <xdr:spPr>
        <a:xfrm>
          <a:off x="187960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750" name="【消防施設】&#10;一人当たり面積該当値テキスト"/>
        <xdr:cNvSpPr txBox="1"/>
      </xdr:nvSpPr>
      <xdr:spPr>
        <a:xfrm>
          <a:off x="188849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51" name="楕円 750"/>
        <xdr:cNvSpPr/>
      </xdr:nvSpPr>
      <xdr:spPr>
        <a:xfrm>
          <a:off x="18100675" y="14636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113030</xdr:rowOff>
    </xdr:from>
    <xdr:to>
      <xdr:col>116</xdr:col>
      <xdr:colOff>63500</xdr:colOff>
      <xdr:row>85</xdr:row>
      <xdr:rowOff>114300</xdr:rowOff>
    </xdr:to>
    <xdr:cxnSp macro="">
      <xdr:nvCxnSpPr>
        <xdr:cNvPr id="752" name="直線コネクタ 751"/>
        <xdr:cNvCxnSpPr/>
      </xdr:nvCxnSpPr>
      <xdr:spPr>
        <a:xfrm flipV="1">
          <a:off x="18132425" y="14686280"/>
          <a:ext cx="7143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66039</xdr:rowOff>
    </xdr:from>
    <xdr:to>
      <xdr:col>107</xdr:col>
      <xdr:colOff>101600</xdr:colOff>
      <xdr:row>85</xdr:row>
      <xdr:rowOff>167639</xdr:rowOff>
    </xdr:to>
    <xdr:sp macro="" textlink="">
      <xdr:nvSpPr>
        <xdr:cNvPr id="753" name="楕円 752"/>
        <xdr:cNvSpPr/>
      </xdr:nvSpPr>
      <xdr:spPr>
        <a:xfrm>
          <a:off x="17325975"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116839</xdr:rowOff>
    </xdr:to>
    <xdr:cxnSp macro="">
      <xdr:nvCxnSpPr>
        <xdr:cNvPr id="754" name="直線コネクタ 753"/>
        <xdr:cNvCxnSpPr/>
      </xdr:nvCxnSpPr>
      <xdr:spPr>
        <a:xfrm flipV="1">
          <a:off x="17376775" y="14687550"/>
          <a:ext cx="75565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68580</xdr:rowOff>
    </xdr:from>
    <xdr:to>
      <xdr:col>102</xdr:col>
      <xdr:colOff>165100</xdr:colOff>
      <xdr:row>85</xdr:row>
      <xdr:rowOff>170180</xdr:rowOff>
    </xdr:to>
    <xdr:sp macro="" textlink="">
      <xdr:nvSpPr>
        <xdr:cNvPr id="755" name="楕円 754"/>
        <xdr:cNvSpPr/>
      </xdr:nvSpPr>
      <xdr:spPr>
        <a:xfrm>
          <a:off x="1657985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116839</xdr:rowOff>
    </xdr:from>
    <xdr:to>
      <xdr:col>107</xdr:col>
      <xdr:colOff>50800</xdr:colOff>
      <xdr:row>85</xdr:row>
      <xdr:rowOff>119380</xdr:rowOff>
    </xdr:to>
    <xdr:cxnSp macro="">
      <xdr:nvCxnSpPr>
        <xdr:cNvPr id="756" name="直線コネクタ 755"/>
        <xdr:cNvCxnSpPr/>
      </xdr:nvCxnSpPr>
      <xdr:spPr>
        <a:xfrm flipV="1">
          <a:off x="16630650" y="14690089"/>
          <a:ext cx="746125"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57" name="n_1aveValue【消防施設】&#10;一人当たり面積"/>
        <xdr:cNvSpPr txBox="1"/>
      </xdr:nvSpPr>
      <xdr:spPr>
        <a:xfrm>
          <a:off x="1793247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58" name="n_2aveValue【消防施設】&#10;一人当たり面積"/>
        <xdr:cNvSpPr txBox="1"/>
      </xdr:nvSpPr>
      <xdr:spPr>
        <a:xfrm>
          <a:off x="1717047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759" name="n_3aveValue【消防施設】&#10;一人当たり面積"/>
        <xdr:cNvSpPr txBox="1"/>
      </xdr:nvSpPr>
      <xdr:spPr>
        <a:xfrm>
          <a:off x="16424352"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10177</xdr:rowOff>
    </xdr:from>
    <xdr:ext cx="469744" cy="259045"/>
    <xdr:sp macro="" textlink="">
      <xdr:nvSpPr>
        <xdr:cNvPr id="760" name="n_1mainValue【消防施設】&#10;一人当たり面積"/>
        <xdr:cNvSpPr txBox="1"/>
      </xdr:nvSpPr>
      <xdr:spPr>
        <a:xfrm>
          <a:off x="17932477"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12716</xdr:rowOff>
    </xdr:from>
    <xdr:ext cx="469744" cy="259045"/>
    <xdr:sp macro="" textlink="">
      <xdr:nvSpPr>
        <xdr:cNvPr id="761" name="n_2mainValue【消防施設】&#10;一人当たり面積"/>
        <xdr:cNvSpPr txBox="1"/>
      </xdr:nvSpPr>
      <xdr:spPr>
        <a:xfrm>
          <a:off x="1717047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15257</xdr:rowOff>
    </xdr:from>
    <xdr:ext cx="469744" cy="259045"/>
    <xdr:sp macro="" textlink="">
      <xdr:nvSpPr>
        <xdr:cNvPr id="762" name="n_3mainValue【消防施設】&#10;一人当たり面積"/>
        <xdr:cNvSpPr txBox="1"/>
      </xdr:nvSpPr>
      <xdr:spPr>
        <a:xfrm>
          <a:off x="16424352"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8" name="直線コネクタ 787"/>
        <xdr:cNvCxnSpPr/>
      </xdr:nvCxnSpPr>
      <xdr:spPr>
        <a:xfrm flipV="1">
          <a:off x="13889989"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9" name="【庁舎】&#10;有形固定資産減価償却率最小値テキスト"/>
        <xdr:cNvSpPr txBox="1"/>
      </xdr:nvSpPr>
      <xdr:spPr>
        <a:xfrm>
          <a:off x="13928725"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0" name="直線コネクタ 789"/>
        <xdr:cNvCxnSpPr/>
      </xdr:nvCxnSpPr>
      <xdr:spPr>
        <a:xfrm>
          <a:off x="13801725" y="1862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1" name="【庁舎】&#10;有形固定資産減価償却率最大値テキスト"/>
        <xdr:cNvSpPr txBox="1"/>
      </xdr:nvSpPr>
      <xdr:spPr>
        <a:xfrm>
          <a:off x="13928725"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2" name="直線コネクタ 791"/>
        <xdr:cNvCxnSpPr/>
      </xdr:nvCxnSpPr>
      <xdr:spPr>
        <a:xfrm>
          <a:off x="13801725" y="170987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93" name="【庁舎】&#10;有形固定資産減価償却率平均値テキスト"/>
        <xdr:cNvSpPr txBox="1"/>
      </xdr:nvSpPr>
      <xdr:spPr>
        <a:xfrm>
          <a:off x="13928725"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94" name="フローチャート: 判断 793"/>
        <xdr:cNvSpPr/>
      </xdr:nvSpPr>
      <xdr:spPr>
        <a:xfrm>
          <a:off x="13839825" y="17686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95" name="フローチャート: 判断 794"/>
        <xdr:cNvSpPr/>
      </xdr:nvSpPr>
      <xdr:spPr>
        <a:xfrm>
          <a:off x="13115925"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6" name="フローチャート: 判断 795"/>
        <xdr:cNvSpPr/>
      </xdr:nvSpPr>
      <xdr:spPr>
        <a:xfrm>
          <a:off x="123698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7" name="フローチャート: 判断 796"/>
        <xdr:cNvSpPr/>
      </xdr:nvSpPr>
      <xdr:spPr>
        <a:xfrm>
          <a:off x="11623675" y="17727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169092</xdr:rowOff>
    </xdr:from>
    <xdr:to>
      <xdr:col>85</xdr:col>
      <xdr:colOff>177800</xdr:colOff>
      <xdr:row>104</xdr:row>
      <xdr:rowOff>99242</xdr:rowOff>
    </xdr:to>
    <xdr:sp macro="" textlink="">
      <xdr:nvSpPr>
        <xdr:cNvPr id="803" name="楕円 802"/>
        <xdr:cNvSpPr/>
      </xdr:nvSpPr>
      <xdr:spPr>
        <a:xfrm>
          <a:off x="13839825" y="17828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147519</xdr:rowOff>
    </xdr:from>
    <xdr:ext cx="405111" cy="259045"/>
    <xdr:sp macro="" textlink="">
      <xdr:nvSpPr>
        <xdr:cNvPr id="804" name="【庁舎】&#10;有形固定資産減価償却率該当値テキスト"/>
        <xdr:cNvSpPr txBox="1"/>
      </xdr:nvSpPr>
      <xdr:spPr>
        <a:xfrm>
          <a:off x="13928725"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169092</xdr:rowOff>
    </xdr:from>
    <xdr:to>
      <xdr:col>81</xdr:col>
      <xdr:colOff>101600</xdr:colOff>
      <xdr:row>104</xdr:row>
      <xdr:rowOff>99242</xdr:rowOff>
    </xdr:to>
    <xdr:sp macro="" textlink="">
      <xdr:nvSpPr>
        <xdr:cNvPr id="805" name="楕円 804"/>
        <xdr:cNvSpPr/>
      </xdr:nvSpPr>
      <xdr:spPr>
        <a:xfrm>
          <a:off x="13115925"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48442</xdr:rowOff>
    </xdr:from>
    <xdr:to>
      <xdr:col>85</xdr:col>
      <xdr:colOff>127000</xdr:colOff>
      <xdr:row>104</xdr:row>
      <xdr:rowOff>48442</xdr:rowOff>
    </xdr:to>
    <xdr:cxnSp macro="">
      <xdr:nvCxnSpPr>
        <xdr:cNvPr id="806" name="直線コネクタ 805"/>
        <xdr:cNvCxnSpPr/>
      </xdr:nvCxnSpPr>
      <xdr:spPr>
        <a:xfrm>
          <a:off x="13166725" y="1787924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807" name="楕円 806"/>
        <xdr:cNvSpPr/>
      </xdr:nvSpPr>
      <xdr:spPr>
        <a:xfrm>
          <a:off x="123698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104</xdr:row>
      <xdr:rowOff>48442</xdr:rowOff>
    </xdr:to>
    <xdr:cxnSp macro="">
      <xdr:nvCxnSpPr>
        <xdr:cNvPr id="808" name="直線コネクタ 807"/>
        <xdr:cNvCxnSpPr/>
      </xdr:nvCxnSpPr>
      <xdr:spPr>
        <a:xfrm>
          <a:off x="12420600" y="17644111"/>
          <a:ext cx="746125"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110308</xdr:rowOff>
    </xdr:from>
    <xdr:to>
      <xdr:col>72</xdr:col>
      <xdr:colOff>38100</xdr:colOff>
      <xdr:row>104</xdr:row>
      <xdr:rowOff>40458</xdr:rowOff>
    </xdr:to>
    <xdr:sp macro="" textlink="">
      <xdr:nvSpPr>
        <xdr:cNvPr id="809" name="楕円 808"/>
        <xdr:cNvSpPr/>
      </xdr:nvSpPr>
      <xdr:spPr>
        <a:xfrm>
          <a:off x="11623675" y="177696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161108</xdr:rowOff>
    </xdr:to>
    <xdr:cxnSp macro="">
      <xdr:nvCxnSpPr>
        <xdr:cNvPr id="810" name="直線コネクタ 809"/>
        <xdr:cNvCxnSpPr/>
      </xdr:nvCxnSpPr>
      <xdr:spPr>
        <a:xfrm flipV="1">
          <a:off x="11655425" y="17644111"/>
          <a:ext cx="765175"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811" name="n_1aveValue【庁舎】&#10;有形固定資産減価償却率"/>
        <xdr:cNvSpPr txBox="1"/>
      </xdr:nvSpPr>
      <xdr:spPr>
        <a:xfrm>
          <a:off x="12980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2" name="n_2aveValue【庁舎】&#10;有形固定資産減価償却率"/>
        <xdr:cNvSpPr txBox="1"/>
      </xdr:nvSpPr>
      <xdr:spPr>
        <a:xfrm>
          <a:off x="12246619"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813" name="n_3aveValue【庁舎】&#10;有形固定資産減価償却率"/>
        <xdr:cNvSpPr txBox="1"/>
      </xdr:nvSpPr>
      <xdr:spPr>
        <a:xfrm>
          <a:off x="1150049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90369</xdr:rowOff>
    </xdr:from>
    <xdr:ext cx="405111" cy="259045"/>
    <xdr:sp macro="" textlink="">
      <xdr:nvSpPr>
        <xdr:cNvPr id="814" name="n_1mainValue【庁舎】&#10;有形固定資産減価償却率"/>
        <xdr:cNvSpPr txBox="1"/>
      </xdr:nvSpPr>
      <xdr:spPr>
        <a:xfrm>
          <a:off x="12980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815" name="n_2mainValue【庁舎】&#10;有形固定資産減価償却率"/>
        <xdr:cNvSpPr txBox="1"/>
      </xdr:nvSpPr>
      <xdr:spPr>
        <a:xfrm>
          <a:off x="12246619"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31585</xdr:rowOff>
    </xdr:from>
    <xdr:ext cx="405111" cy="259045"/>
    <xdr:sp macro="" textlink="">
      <xdr:nvSpPr>
        <xdr:cNvPr id="816" name="n_3mainValue【庁舎】&#10;有形固定資産減価償却率"/>
        <xdr:cNvSpPr txBox="1"/>
      </xdr:nvSpPr>
      <xdr:spPr>
        <a:xfrm>
          <a:off x="1150049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8" name="直線コネクタ 837"/>
        <xdr:cNvCxnSpPr/>
      </xdr:nvCxnSpPr>
      <xdr:spPr>
        <a:xfrm flipV="1">
          <a:off x="188461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9" name="【庁舎】&#10;一人当たり面積最小値テキスト"/>
        <xdr:cNvSpPr txBox="1"/>
      </xdr:nvSpPr>
      <xdr:spPr>
        <a:xfrm>
          <a:off x="188849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0" name="直線コネクタ 839"/>
        <xdr:cNvCxnSpPr/>
      </xdr:nvCxnSpPr>
      <xdr:spPr>
        <a:xfrm>
          <a:off x="18786475" y="1853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1" name="【庁舎】&#10;一人当たり面積最大値テキスト"/>
        <xdr:cNvSpPr txBox="1"/>
      </xdr:nvSpPr>
      <xdr:spPr>
        <a:xfrm>
          <a:off x="188849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2" name="直線コネクタ 841"/>
        <xdr:cNvCxnSpPr/>
      </xdr:nvCxnSpPr>
      <xdr:spPr>
        <a:xfrm>
          <a:off x="18786475" y="17168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43" name="【庁舎】&#10;一人当たり面積平均値テキスト"/>
        <xdr:cNvSpPr txBox="1"/>
      </xdr:nvSpPr>
      <xdr:spPr>
        <a:xfrm>
          <a:off x="188849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44" name="フローチャート: 判断 843"/>
        <xdr:cNvSpPr/>
      </xdr:nvSpPr>
      <xdr:spPr>
        <a:xfrm>
          <a:off x="187960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45" name="フローチャート: 判断 844"/>
        <xdr:cNvSpPr/>
      </xdr:nvSpPr>
      <xdr:spPr>
        <a:xfrm>
          <a:off x="18100675" y="179842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6" name="フローチャート: 判断 845"/>
        <xdr:cNvSpPr/>
      </xdr:nvSpPr>
      <xdr:spPr>
        <a:xfrm>
          <a:off x="17325975"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7" name="フローチャート: 判断 846"/>
        <xdr:cNvSpPr/>
      </xdr:nvSpPr>
      <xdr:spPr>
        <a:xfrm>
          <a:off x="1657985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61976</xdr:rowOff>
    </xdr:from>
    <xdr:to>
      <xdr:col>116</xdr:col>
      <xdr:colOff>114300</xdr:colOff>
      <xdr:row>105</xdr:row>
      <xdr:rowOff>163576</xdr:rowOff>
    </xdr:to>
    <xdr:sp macro="" textlink="">
      <xdr:nvSpPr>
        <xdr:cNvPr id="853" name="楕円 852"/>
        <xdr:cNvSpPr/>
      </xdr:nvSpPr>
      <xdr:spPr>
        <a:xfrm>
          <a:off x="187960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40403</xdr:rowOff>
    </xdr:from>
    <xdr:ext cx="469744" cy="259045"/>
    <xdr:sp macro="" textlink="">
      <xdr:nvSpPr>
        <xdr:cNvPr id="854" name="【庁舎】&#10;一人当たり面積該当値テキスト"/>
        <xdr:cNvSpPr txBox="1"/>
      </xdr:nvSpPr>
      <xdr:spPr>
        <a:xfrm>
          <a:off x="188849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855" name="楕円 854"/>
        <xdr:cNvSpPr/>
      </xdr:nvSpPr>
      <xdr:spPr>
        <a:xfrm>
          <a:off x="18100675" y="180687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112776</xdr:rowOff>
    </xdr:from>
    <xdr:to>
      <xdr:col>116</xdr:col>
      <xdr:colOff>63500</xdr:colOff>
      <xdr:row>105</xdr:row>
      <xdr:rowOff>117348</xdr:rowOff>
    </xdr:to>
    <xdr:cxnSp macro="">
      <xdr:nvCxnSpPr>
        <xdr:cNvPr id="856" name="直線コネクタ 855"/>
        <xdr:cNvCxnSpPr/>
      </xdr:nvCxnSpPr>
      <xdr:spPr>
        <a:xfrm flipV="1">
          <a:off x="18132425" y="18115026"/>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57" name="楕円 856"/>
        <xdr:cNvSpPr/>
      </xdr:nvSpPr>
      <xdr:spPr>
        <a:xfrm>
          <a:off x="17325975"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117348</xdr:rowOff>
    </xdr:from>
    <xdr:to>
      <xdr:col>111</xdr:col>
      <xdr:colOff>177800</xdr:colOff>
      <xdr:row>105</xdr:row>
      <xdr:rowOff>121920</xdr:rowOff>
    </xdr:to>
    <xdr:cxnSp macro="">
      <xdr:nvCxnSpPr>
        <xdr:cNvPr id="858" name="直線コネクタ 857"/>
        <xdr:cNvCxnSpPr/>
      </xdr:nvCxnSpPr>
      <xdr:spPr>
        <a:xfrm flipV="1">
          <a:off x="17376775" y="1811959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59" name="楕円 858"/>
        <xdr:cNvSpPr/>
      </xdr:nvSpPr>
      <xdr:spPr>
        <a:xfrm>
          <a:off x="1657985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128778</xdr:rowOff>
    </xdr:to>
    <xdr:cxnSp macro="">
      <xdr:nvCxnSpPr>
        <xdr:cNvPr id="860" name="直線コネクタ 859"/>
        <xdr:cNvCxnSpPr/>
      </xdr:nvCxnSpPr>
      <xdr:spPr>
        <a:xfrm flipV="1">
          <a:off x="16630650" y="18124170"/>
          <a:ext cx="74612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61" name="n_1aveValue【庁舎】&#10;一人当たり面積"/>
        <xdr:cNvSpPr txBox="1"/>
      </xdr:nvSpPr>
      <xdr:spPr>
        <a:xfrm>
          <a:off x="1793247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2" name="n_2aveValue【庁舎】&#10;一人当たり面積"/>
        <xdr:cNvSpPr txBox="1"/>
      </xdr:nvSpPr>
      <xdr:spPr>
        <a:xfrm>
          <a:off x="1717047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63" name="n_3aveValue【庁舎】&#10;一人当たり面積"/>
        <xdr:cNvSpPr txBox="1"/>
      </xdr:nvSpPr>
      <xdr:spPr>
        <a:xfrm>
          <a:off x="16424352"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159275</xdr:rowOff>
    </xdr:from>
    <xdr:ext cx="469744" cy="259045"/>
    <xdr:sp macro="" textlink="">
      <xdr:nvSpPr>
        <xdr:cNvPr id="864" name="n_1mainValue【庁舎】&#10;一人当たり面積"/>
        <xdr:cNvSpPr txBox="1"/>
      </xdr:nvSpPr>
      <xdr:spPr>
        <a:xfrm>
          <a:off x="1793247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163847</xdr:rowOff>
    </xdr:from>
    <xdr:ext cx="469744" cy="259045"/>
    <xdr:sp macro="" textlink="">
      <xdr:nvSpPr>
        <xdr:cNvPr id="865" name="n_2mainValue【庁舎】&#10;一人当たり面積"/>
        <xdr:cNvSpPr txBox="1"/>
      </xdr:nvSpPr>
      <xdr:spPr>
        <a:xfrm>
          <a:off x="1717047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866" name="n_3mainValue【庁舎】&#10;一人当たり面積"/>
        <xdr:cNvSpPr txBox="1"/>
      </xdr:nvSpPr>
      <xdr:spPr>
        <a:xfrm>
          <a:off x="16424352"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７年に竣工しており、今後も高い水準で推移することが想定される。また、一人当たり面積についても類似団体と比較して低い水準にあり、将来の更新時等には複合化等による適正規模の検討を行う。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一方で、類似団体と比較して特に有形固定資産減価償却率が低くなっている施設は、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年度に新築されたばかりであり、今後も低水準で推移することが想定される。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と概ね横ばいの状態が続いている。しかし、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少子高齢化による社会保障関係経費の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一層の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増加は不可避である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財政基盤の安定化の取り組みとして、企業誘致による雇用拡大や産業構造の複合化、市債権の徴収体制強化に努める。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97" name="テキスト ボックス 96"/>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が、これは大型の普通建設事業である瑞浪北中学校建設にともなう支弁人件費の増加によるもので、平成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年度限りの一時的な要因である。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関係経費は増加することが予想されることから、定員管理の適正化、民間委託等の推進、指定管理者制度の活用による人件費の削減、特別会計等への繰出金の抑制に取り組み、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61</xdr:row>
      <xdr:rowOff>37338</xdr:rowOff>
    </xdr:to>
    <xdr:cxnSp macro="">
      <xdr:nvCxnSpPr>
        <xdr:cNvPr id="130" name="直線コネクタ 129"/>
        <xdr:cNvCxnSpPr/>
      </xdr:nvCxnSpPr>
      <xdr:spPr>
        <a:xfrm flipV="1">
          <a:off x="4114800" y="104523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37338</xdr:rowOff>
    </xdr:to>
    <xdr:cxnSp macro="">
      <xdr:nvCxnSpPr>
        <xdr:cNvPr id="133" name="直線コネクタ 132"/>
        <xdr:cNvCxnSpPr/>
      </xdr:nvCxnSpPr>
      <xdr:spPr>
        <a:xfrm>
          <a:off x="3225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60</xdr:row>
      <xdr:rowOff>170180</xdr:rowOff>
    </xdr:to>
    <xdr:cxnSp macro="">
      <xdr:nvCxnSpPr>
        <xdr:cNvPr id="136" name="直線コネクタ 135"/>
        <xdr:cNvCxnSpPr/>
      </xdr:nvCxnSpPr>
      <xdr:spPr>
        <a:xfrm flipV="1">
          <a:off x="2336800" y="1043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44450</xdr:rowOff>
    </xdr:to>
    <xdr:cxnSp macro="">
      <xdr:nvCxnSpPr>
        <xdr:cNvPr id="139" name="直線コネクタ 138"/>
        <xdr:cNvCxnSpPr/>
      </xdr:nvCxnSpPr>
      <xdr:spPr>
        <a:xfrm flipV="1">
          <a:off x="1447800" y="104571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3" name="テキスト ボックス 14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114554</xdr:rowOff>
    </xdr:from>
    <xdr:to>
      <xdr:col>23</xdr:col>
      <xdr:colOff>184150</xdr:colOff>
      <xdr:row>61</xdr:row>
      <xdr:rowOff>44704</xdr:rowOff>
    </xdr:to>
    <xdr:sp macro="" textlink="">
      <xdr:nvSpPr>
        <xdr:cNvPr id="149" name="楕円 148"/>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131081</xdr:rowOff>
    </xdr:from>
    <xdr:ext cx="762000" cy="259045"/>
    <xdr:sp macro="" textlink="">
      <xdr:nvSpPr>
        <xdr:cNvPr id="150"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6" name="テキスト ボックス 155"/>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8" name="テキスト ボックス 157"/>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決算額ベースでは前年度とほぼ横ばい（約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百万円減）であるものの、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人弱の人口減少が１人当たり単価の押し上げに直結した。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今後は、定員管理の適正化、民間委託等の推進、指定管理者制度の活用による人件費の削減、需用費等の経費の削減に努める。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85789</xdr:rowOff>
    </xdr:from>
    <xdr:to>
      <xdr:col>23</xdr:col>
      <xdr:colOff>133350</xdr:colOff>
      <xdr:row>82</xdr:row>
      <xdr:rowOff>92449</xdr:rowOff>
    </xdr:to>
    <xdr:cxnSp macro="">
      <xdr:nvCxnSpPr>
        <xdr:cNvPr id="193" name="直線コネクタ 192"/>
        <xdr:cNvCxnSpPr/>
      </xdr:nvCxnSpPr>
      <xdr:spPr>
        <a:xfrm>
          <a:off x="4114800" y="14144689"/>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57806</xdr:rowOff>
    </xdr:from>
    <xdr:to>
      <xdr:col>19</xdr:col>
      <xdr:colOff>133350</xdr:colOff>
      <xdr:row>82</xdr:row>
      <xdr:rowOff>85789</xdr:rowOff>
    </xdr:to>
    <xdr:cxnSp macro="">
      <xdr:nvCxnSpPr>
        <xdr:cNvPr id="196" name="直線コネクタ 195"/>
        <xdr:cNvCxnSpPr/>
      </xdr:nvCxnSpPr>
      <xdr:spPr>
        <a:xfrm>
          <a:off x="3225800" y="14116706"/>
          <a:ext cx="889000" cy="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46312</xdr:rowOff>
    </xdr:from>
    <xdr:to>
      <xdr:col>15</xdr:col>
      <xdr:colOff>82550</xdr:colOff>
      <xdr:row>82</xdr:row>
      <xdr:rowOff>57806</xdr:rowOff>
    </xdr:to>
    <xdr:cxnSp macro="">
      <xdr:nvCxnSpPr>
        <xdr:cNvPr id="199" name="直線コネクタ 198"/>
        <xdr:cNvCxnSpPr/>
      </xdr:nvCxnSpPr>
      <xdr:spPr>
        <a:xfrm>
          <a:off x="2336800" y="14105212"/>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29349</xdr:rowOff>
    </xdr:from>
    <xdr:to>
      <xdr:col>11</xdr:col>
      <xdr:colOff>31750</xdr:colOff>
      <xdr:row>82</xdr:row>
      <xdr:rowOff>46312</xdr:rowOff>
    </xdr:to>
    <xdr:cxnSp macro="">
      <xdr:nvCxnSpPr>
        <xdr:cNvPr id="202" name="直線コネクタ 201"/>
        <xdr:cNvCxnSpPr/>
      </xdr:nvCxnSpPr>
      <xdr:spPr>
        <a:xfrm>
          <a:off x="1447800" y="14088249"/>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168287</xdr:rowOff>
    </xdr:from>
    <xdr:ext cx="762000" cy="259045"/>
    <xdr:sp macro="" textlink="">
      <xdr:nvSpPr>
        <xdr:cNvPr id="206" name="テキスト ボックス 205"/>
        <xdr:cNvSpPr txBox="1"/>
      </xdr:nvSpPr>
      <xdr:spPr>
        <a:xfrm>
          <a:off x="1066800" y="13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41649</xdr:rowOff>
    </xdr:from>
    <xdr:to>
      <xdr:col>23</xdr:col>
      <xdr:colOff>184150</xdr:colOff>
      <xdr:row>82</xdr:row>
      <xdr:rowOff>143249</xdr:rowOff>
    </xdr:to>
    <xdr:sp macro="" textlink="">
      <xdr:nvSpPr>
        <xdr:cNvPr id="212" name="楕円 211"/>
        <xdr:cNvSpPr/>
      </xdr:nvSpPr>
      <xdr:spPr>
        <a:xfrm>
          <a:off x="4902200" y="14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13726</xdr:rowOff>
    </xdr:from>
    <xdr:ext cx="762000" cy="259045"/>
    <xdr:sp macro="" textlink="">
      <xdr:nvSpPr>
        <xdr:cNvPr id="213" name="人件費・物件費等の状況該当値テキスト"/>
        <xdr:cNvSpPr txBox="1"/>
      </xdr:nvSpPr>
      <xdr:spPr>
        <a:xfrm>
          <a:off x="5041900" y="1407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34989</xdr:rowOff>
    </xdr:from>
    <xdr:to>
      <xdr:col>19</xdr:col>
      <xdr:colOff>184150</xdr:colOff>
      <xdr:row>82</xdr:row>
      <xdr:rowOff>136589</xdr:rowOff>
    </xdr:to>
    <xdr:sp macro="" textlink="">
      <xdr:nvSpPr>
        <xdr:cNvPr id="214" name="楕円 213"/>
        <xdr:cNvSpPr/>
      </xdr:nvSpPr>
      <xdr:spPr>
        <a:xfrm>
          <a:off x="4064000" y="14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121366</xdr:rowOff>
    </xdr:from>
    <xdr:ext cx="736600" cy="259045"/>
    <xdr:sp macro="" textlink="">
      <xdr:nvSpPr>
        <xdr:cNvPr id="215" name="テキスト ボックス 214"/>
        <xdr:cNvSpPr txBox="1"/>
      </xdr:nvSpPr>
      <xdr:spPr>
        <a:xfrm>
          <a:off x="3733800" y="1418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7006</xdr:rowOff>
    </xdr:from>
    <xdr:to>
      <xdr:col>15</xdr:col>
      <xdr:colOff>133350</xdr:colOff>
      <xdr:row>82</xdr:row>
      <xdr:rowOff>108606</xdr:rowOff>
    </xdr:to>
    <xdr:sp macro="" textlink="">
      <xdr:nvSpPr>
        <xdr:cNvPr id="216" name="楕円 215"/>
        <xdr:cNvSpPr/>
      </xdr:nvSpPr>
      <xdr:spPr>
        <a:xfrm>
          <a:off x="3175000" y="140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93383</xdr:rowOff>
    </xdr:from>
    <xdr:ext cx="762000" cy="259045"/>
    <xdr:sp macro="" textlink="">
      <xdr:nvSpPr>
        <xdr:cNvPr id="217" name="テキスト ボックス 216"/>
        <xdr:cNvSpPr txBox="1"/>
      </xdr:nvSpPr>
      <xdr:spPr>
        <a:xfrm>
          <a:off x="2844800" y="141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166962</xdr:rowOff>
    </xdr:from>
    <xdr:to>
      <xdr:col>11</xdr:col>
      <xdr:colOff>82550</xdr:colOff>
      <xdr:row>82</xdr:row>
      <xdr:rowOff>97112</xdr:rowOff>
    </xdr:to>
    <xdr:sp macro="" textlink="">
      <xdr:nvSpPr>
        <xdr:cNvPr id="218" name="楕円 217"/>
        <xdr:cNvSpPr/>
      </xdr:nvSpPr>
      <xdr:spPr>
        <a:xfrm>
          <a:off x="2286000" y="140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107289</xdr:rowOff>
    </xdr:from>
    <xdr:ext cx="762000" cy="259045"/>
    <xdr:sp macro="" textlink="">
      <xdr:nvSpPr>
        <xdr:cNvPr id="219" name="テキスト ボックス 218"/>
        <xdr:cNvSpPr txBox="1"/>
      </xdr:nvSpPr>
      <xdr:spPr>
        <a:xfrm>
          <a:off x="1955800" y="138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149999</xdr:rowOff>
    </xdr:from>
    <xdr:to>
      <xdr:col>7</xdr:col>
      <xdr:colOff>31750</xdr:colOff>
      <xdr:row>82</xdr:row>
      <xdr:rowOff>80149</xdr:rowOff>
    </xdr:to>
    <xdr:sp macro="" textlink="">
      <xdr:nvSpPr>
        <xdr:cNvPr id="220" name="楕円 219"/>
        <xdr:cNvSpPr/>
      </xdr:nvSpPr>
      <xdr:spPr>
        <a:xfrm>
          <a:off x="1397000" y="14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64926</xdr:rowOff>
    </xdr:from>
    <xdr:ext cx="762000" cy="259045"/>
    <xdr:sp macro="" textlink="">
      <xdr:nvSpPr>
        <xdr:cNvPr id="221" name="テキスト ボックス 220"/>
        <xdr:cNvSpPr txBox="1"/>
      </xdr:nvSpPr>
      <xdr:spPr>
        <a:xfrm>
          <a:off x="1066800" y="141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年度は、職員構成の変動により指数が上下しているが、平成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年度と同水準であった。全体として類似団体平均を若干上回っているが、今後もこれまでと同様に給与水準の適正化に努める。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7" name="直線コネクタ 256"/>
        <xdr:cNvCxnSpPr/>
      </xdr:nvCxnSpPr>
      <xdr:spPr>
        <a:xfrm>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60" name="直線コネクタ 259"/>
        <xdr:cNvCxnSpPr/>
      </xdr:nvCxnSpPr>
      <xdr:spPr>
        <a:xfrm>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49893</xdr:rowOff>
    </xdr:to>
    <xdr:cxnSp macro="">
      <xdr:nvCxnSpPr>
        <xdr:cNvPr id="263" name="直線コネクタ 262"/>
        <xdr:cNvCxnSpPr/>
      </xdr:nvCxnSpPr>
      <xdr:spPr>
        <a:xfrm>
          <a:off x="14401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136071</xdr:rowOff>
    </xdr:to>
    <xdr:cxnSp macro="">
      <xdr:nvCxnSpPr>
        <xdr:cNvPr id="266" name="直線コネクタ 265"/>
        <xdr:cNvCxnSpPr/>
      </xdr:nvCxnSpPr>
      <xdr:spPr>
        <a:xfrm flipV="1">
          <a:off x="13512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前定員適正化計画期間内（平成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年度）に、部門ごとの業務内容の見直しや業務の効率化、公共施設への指定管理者制度の導入などに取り組んだ結果、基準年度（平成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名の職員を削減した。平成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年度までを期間とする新たな人員適正化計画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日時点の目標職員数を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人と定め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鋭意取り組んでいる（平成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人）。引き続き、簡素で効率的な行政運営を進めるとともに、社会情勢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変化に柔軟に対応し、満足度の高い行政サービスを安定的に供給するため、適正な職員数の管理に努める。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67763</xdr:rowOff>
    </xdr:from>
    <xdr:to>
      <xdr:col>81</xdr:col>
      <xdr:colOff>44450</xdr:colOff>
      <xdr:row>63</xdr:row>
      <xdr:rowOff>91894</xdr:rowOff>
    </xdr:to>
    <xdr:cxnSp macro="">
      <xdr:nvCxnSpPr>
        <xdr:cNvPr id="322" name="直線コネクタ 321"/>
        <xdr:cNvCxnSpPr/>
      </xdr:nvCxnSpPr>
      <xdr:spPr>
        <a:xfrm>
          <a:off x="16179800" y="108691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43634</xdr:rowOff>
    </xdr:from>
    <xdr:to>
      <xdr:col>77</xdr:col>
      <xdr:colOff>44450</xdr:colOff>
      <xdr:row>63</xdr:row>
      <xdr:rowOff>67763</xdr:rowOff>
    </xdr:to>
    <xdr:cxnSp macro="">
      <xdr:nvCxnSpPr>
        <xdr:cNvPr id="325" name="直線コネクタ 324"/>
        <xdr:cNvCxnSpPr/>
      </xdr:nvCxnSpPr>
      <xdr:spPr>
        <a:xfrm>
          <a:off x="15290800" y="108449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43634</xdr:rowOff>
    </xdr:to>
    <xdr:cxnSp macro="">
      <xdr:nvCxnSpPr>
        <xdr:cNvPr id="328" name="直線コネクタ 327"/>
        <xdr:cNvCxnSpPr/>
      </xdr:nvCxnSpPr>
      <xdr:spPr>
        <a:xfrm>
          <a:off x="14401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139247</xdr:rowOff>
    </xdr:from>
    <xdr:to>
      <xdr:col>68</xdr:col>
      <xdr:colOff>152400</xdr:colOff>
      <xdr:row>63</xdr:row>
      <xdr:rowOff>17780</xdr:rowOff>
    </xdr:to>
    <xdr:cxnSp macro="">
      <xdr:nvCxnSpPr>
        <xdr:cNvPr id="331" name="直線コネクタ 330"/>
        <xdr:cNvCxnSpPr/>
      </xdr:nvCxnSpPr>
      <xdr:spPr>
        <a:xfrm>
          <a:off x="13512800" y="10769147"/>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17525</xdr:rowOff>
    </xdr:from>
    <xdr:ext cx="762000" cy="259045"/>
    <xdr:sp macro="" textlink="">
      <xdr:nvSpPr>
        <xdr:cNvPr id="335" name="テキスト ボックス 334"/>
        <xdr:cNvSpPr txBox="1"/>
      </xdr:nvSpPr>
      <xdr:spPr>
        <a:xfrm>
          <a:off x="13131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41094</xdr:rowOff>
    </xdr:from>
    <xdr:to>
      <xdr:col>81</xdr:col>
      <xdr:colOff>95250</xdr:colOff>
      <xdr:row>63</xdr:row>
      <xdr:rowOff>142694</xdr:rowOff>
    </xdr:to>
    <xdr:sp macro="" textlink="">
      <xdr:nvSpPr>
        <xdr:cNvPr id="341" name="楕円 340"/>
        <xdr:cNvSpPr/>
      </xdr:nvSpPr>
      <xdr:spPr>
        <a:xfrm>
          <a:off x="169672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13171</xdr:rowOff>
    </xdr:from>
    <xdr:ext cx="762000" cy="259045"/>
    <xdr:sp macro="" textlink="">
      <xdr:nvSpPr>
        <xdr:cNvPr id="342" name="定員管理の状況該当値テキスト"/>
        <xdr:cNvSpPr txBox="1"/>
      </xdr:nvSpPr>
      <xdr:spPr>
        <a:xfrm>
          <a:off x="17106900" y="108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16963</xdr:rowOff>
    </xdr:from>
    <xdr:to>
      <xdr:col>77</xdr:col>
      <xdr:colOff>95250</xdr:colOff>
      <xdr:row>63</xdr:row>
      <xdr:rowOff>118563</xdr:rowOff>
    </xdr:to>
    <xdr:sp macro="" textlink="">
      <xdr:nvSpPr>
        <xdr:cNvPr id="343" name="楕円 342"/>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44" name="テキスト ボックス 343"/>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164284</xdr:rowOff>
    </xdr:from>
    <xdr:to>
      <xdr:col>73</xdr:col>
      <xdr:colOff>44450</xdr:colOff>
      <xdr:row>63</xdr:row>
      <xdr:rowOff>94434</xdr:rowOff>
    </xdr:to>
    <xdr:sp macro="" textlink="">
      <xdr:nvSpPr>
        <xdr:cNvPr id="345" name="楕円 344"/>
        <xdr:cNvSpPr/>
      </xdr:nvSpPr>
      <xdr:spPr>
        <a:xfrm>
          <a:off x="15240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79211</xdr:rowOff>
    </xdr:from>
    <xdr:ext cx="762000" cy="259045"/>
    <xdr:sp macro="" textlink="">
      <xdr:nvSpPr>
        <xdr:cNvPr id="346" name="テキスト ボックス 345"/>
        <xdr:cNvSpPr txBox="1"/>
      </xdr:nvSpPr>
      <xdr:spPr>
        <a:xfrm>
          <a:off x="14909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7" name="楕円 346"/>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8" name="テキスト ボックス 347"/>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88447</xdr:rowOff>
    </xdr:from>
    <xdr:to>
      <xdr:col>64</xdr:col>
      <xdr:colOff>152400</xdr:colOff>
      <xdr:row>63</xdr:row>
      <xdr:rowOff>18597</xdr:rowOff>
    </xdr:to>
    <xdr:sp macro="" textlink="">
      <xdr:nvSpPr>
        <xdr:cNvPr id="349" name="楕円 348"/>
        <xdr:cNvSpPr/>
      </xdr:nvSpPr>
      <xdr:spPr>
        <a:xfrm>
          <a:off x="13462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3374</xdr:rowOff>
    </xdr:from>
    <xdr:ext cx="762000" cy="259045"/>
    <xdr:sp macro="" textlink="">
      <xdr:nvSpPr>
        <xdr:cNvPr id="350" name="テキスト ボックス 349"/>
        <xdr:cNvSpPr txBox="1"/>
      </xdr:nvSpPr>
      <xdr:spPr>
        <a:xfrm>
          <a:off x="13131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新規の地方債発行額を償還元金以内としてきたことや繰上償還を行ってきた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成果である。ただし、瑞浪北中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学校建設等の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大型の普通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年度末地方債残高は前年度から８億円余り増加している。今後は発行額の償還元金以内を再度徹底するなど、公債費の抑制に一層努める。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126577</xdr:rowOff>
    </xdr:from>
    <xdr:to>
      <xdr:col>81</xdr:col>
      <xdr:colOff>44450</xdr:colOff>
      <xdr:row>38</xdr:row>
      <xdr:rowOff>11430</xdr:rowOff>
    </xdr:to>
    <xdr:cxnSp macro="">
      <xdr:nvCxnSpPr>
        <xdr:cNvPr id="384" name="直線コネクタ 383"/>
        <xdr:cNvCxnSpPr/>
      </xdr:nvCxnSpPr>
      <xdr:spPr>
        <a:xfrm flipV="1">
          <a:off x="16179800" y="64702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11430</xdr:rowOff>
    </xdr:to>
    <xdr:cxnSp macro="">
      <xdr:nvCxnSpPr>
        <xdr:cNvPr id="387" name="直線コネクタ 386"/>
        <xdr:cNvCxnSpPr/>
      </xdr:nvCxnSpPr>
      <xdr:spPr>
        <a:xfrm>
          <a:off x="15290800" y="651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3387</xdr:rowOff>
    </xdr:to>
    <xdr:cxnSp macro="">
      <xdr:nvCxnSpPr>
        <xdr:cNvPr id="390" name="直線コネクタ 389"/>
        <xdr:cNvCxnSpPr/>
      </xdr:nvCxnSpPr>
      <xdr:spPr>
        <a:xfrm>
          <a:off x="14401800" y="65104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37</xdr:row>
      <xdr:rowOff>166794</xdr:rowOff>
    </xdr:to>
    <xdr:cxnSp macro="">
      <xdr:nvCxnSpPr>
        <xdr:cNvPr id="393" name="直線コネクタ 392"/>
        <xdr:cNvCxnSpPr/>
      </xdr:nvCxnSpPr>
      <xdr:spPr>
        <a:xfrm>
          <a:off x="13512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7" name="テキスト ボックス 39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75777</xdr:rowOff>
    </xdr:from>
    <xdr:to>
      <xdr:col>81</xdr:col>
      <xdr:colOff>95250</xdr:colOff>
      <xdr:row>38</xdr:row>
      <xdr:rowOff>5927</xdr:rowOff>
    </xdr:to>
    <xdr:sp macro="" textlink="">
      <xdr:nvSpPr>
        <xdr:cNvPr id="403" name="楕円 402"/>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92304</xdr:rowOff>
    </xdr:from>
    <xdr:ext cx="762000" cy="259045"/>
    <xdr:sp macro="" textlink="">
      <xdr:nvSpPr>
        <xdr:cNvPr id="404" name="公債費負担の状況該当値テキスト"/>
        <xdr:cNvSpPr txBox="1"/>
      </xdr:nvSpPr>
      <xdr:spPr>
        <a:xfrm>
          <a:off x="17106900" y="62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5" name="楕円 404"/>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6" name="テキスト ボックス 405"/>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7" name="楕円 406"/>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408" name="テキスト ボックス 407"/>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409" name="楕円 408"/>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410" name="テキスト ボックス 409"/>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91863</xdr:rowOff>
    </xdr:from>
    <xdr:to>
      <xdr:col>64</xdr:col>
      <xdr:colOff>152400</xdr:colOff>
      <xdr:row>38</xdr:row>
      <xdr:rowOff>22013</xdr:rowOff>
    </xdr:to>
    <xdr:sp macro="" textlink="">
      <xdr:nvSpPr>
        <xdr:cNvPr id="411" name="楕円 410"/>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32190</xdr:rowOff>
    </xdr:from>
    <xdr:ext cx="762000" cy="259045"/>
    <xdr:sp macro="" textlink="">
      <xdr:nvSpPr>
        <xdr:cNvPr id="412" name="テキスト ボックス 411"/>
        <xdr:cNvSpPr txBox="1"/>
      </xdr:nvSpPr>
      <xdr:spPr>
        <a:xfrm>
          <a:off x="13131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例年と同様に算定されていない。これは、地方債現在高等の将来負担額よりも基金等の充当可能財源が大きいことによるものである。今後は、老朽施設の更新にともなう地方債の借入等にともない、将来負担額の増加が見込まれるが、次世代に過大な負担がかからないよう、計画的な財政運営と地方債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4" name="フローチャート: 判断 453"/>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13945</xdr:rowOff>
    </xdr:from>
    <xdr:ext cx="762000" cy="259045"/>
    <xdr:sp macro="" textlink="">
      <xdr:nvSpPr>
        <xdr:cNvPr id="455" name="テキスト ボックス 454"/>
        <xdr:cNvSpPr txBox="1"/>
      </xdr:nvSpPr>
      <xdr:spPr>
        <a:xfrm>
          <a:off x="13131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高い水準で推移しているが、満足度の高い行政サービスを安定的に提供することができる体制づくりのために適正な人員を確保しているためである。今後は、その他の経常経費とのバランスを取りながら、人件費の維持・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120142</xdr:rowOff>
    </xdr:from>
    <xdr:to>
      <xdr:col>24</xdr:col>
      <xdr:colOff>25400</xdr:colOff>
      <xdr:row>39</xdr:row>
      <xdr:rowOff>156718</xdr:rowOff>
    </xdr:to>
    <xdr:cxnSp macro="">
      <xdr:nvCxnSpPr>
        <xdr:cNvPr id="64" name="直線コネクタ 63"/>
        <xdr:cNvCxnSpPr/>
      </xdr:nvCxnSpPr>
      <xdr:spPr>
        <a:xfrm flipV="1">
          <a:off x="3987800" y="68066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101854</xdr:rowOff>
    </xdr:from>
    <xdr:to>
      <xdr:col>19</xdr:col>
      <xdr:colOff>187325</xdr:colOff>
      <xdr:row>39</xdr:row>
      <xdr:rowOff>156718</xdr:rowOff>
    </xdr:to>
    <xdr:cxnSp macro="">
      <xdr:nvCxnSpPr>
        <xdr:cNvPr id="67" name="直線コネクタ 66"/>
        <xdr:cNvCxnSpPr/>
      </xdr:nvCxnSpPr>
      <xdr:spPr>
        <a:xfrm>
          <a:off x="3098800" y="6788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39</xdr:row>
      <xdr:rowOff>101854</xdr:rowOff>
    </xdr:to>
    <xdr:cxnSp macro="">
      <xdr:nvCxnSpPr>
        <xdr:cNvPr id="70" name="直線コネクタ 69"/>
        <xdr:cNvCxnSpPr/>
      </xdr:nvCxnSpPr>
      <xdr:spPr>
        <a:xfrm>
          <a:off x="2209800" y="6760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74422</xdr:rowOff>
    </xdr:from>
    <xdr:to>
      <xdr:col>11</xdr:col>
      <xdr:colOff>9525</xdr:colOff>
      <xdr:row>40</xdr:row>
      <xdr:rowOff>104140</xdr:rowOff>
    </xdr:to>
    <xdr:cxnSp macro="">
      <xdr:nvCxnSpPr>
        <xdr:cNvPr id="73" name="直線コネクタ 72"/>
        <xdr:cNvCxnSpPr/>
      </xdr:nvCxnSpPr>
      <xdr:spPr>
        <a:xfrm flipV="1">
          <a:off x="1320800" y="67609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23622</xdr:rowOff>
    </xdr:from>
    <xdr:to>
      <xdr:col>11</xdr:col>
      <xdr:colOff>60325</xdr:colOff>
      <xdr:row>39</xdr:row>
      <xdr:rowOff>125222</xdr:rowOff>
    </xdr:to>
    <xdr:sp macro="" textlink="">
      <xdr:nvSpPr>
        <xdr:cNvPr id="89" name="楕円 88"/>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109999</xdr:rowOff>
    </xdr:from>
    <xdr:ext cx="762000" cy="259045"/>
    <xdr:sp macro="" textlink="">
      <xdr:nvSpPr>
        <xdr:cNvPr id="90" name="テキスト ボックス 89"/>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1" name="楕円 90"/>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2" name="テキスト ボックス 91"/>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にある。これは、業務委託や指定管理を推進していることによるものである。今後も民間業者等のノウハウを活かした効果的な業務委託の推進と経常的な需用費等の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133350</xdr:rowOff>
    </xdr:from>
    <xdr:to>
      <xdr:col>82</xdr:col>
      <xdr:colOff>107950</xdr:colOff>
      <xdr:row>19</xdr:row>
      <xdr:rowOff>158750</xdr:rowOff>
    </xdr:to>
    <xdr:cxnSp macro="">
      <xdr:nvCxnSpPr>
        <xdr:cNvPr id="125" name="直線コネクタ 124"/>
        <xdr:cNvCxnSpPr/>
      </xdr:nvCxnSpPr>
      <xdr:spPr>
        <a:xfrm flipV="1">
          <a:off x="15671800" y="339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158750</xdr:rowOff>
    </xdr:to>
    <xdr:cxnSp macro="">
      <xdr:nvCxnSpPr>
        <xdr:cNvPr id="128" name="直線コネクタ 127"/>
        <xdr:cNvCxnSpPr/>
      </xdr:nvCxnSpPr>
      <xdr:spPr>
        <a:xfrm>
          <a:off x="14782800" y="328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19050</xdr:rowOff>
    </xdr:from>
    <xdr:to>
      <xdr:col>73</xdr:col>
      <xdr:colOff>180975</xdr:colOff>
      <xdr:row>19</xdr:row>
      <xdr:rowOff>31750</xdr:rowOff>
    </xdr:to>
    <xdr:cxnSp macro="">
      <xdr:nvCxnSpPr>
        <xdr:cNvPr id="131" name="直線コネクタ 130"/>
        <xdr:cNvCxnSpPr/>
      </xdr:nvCxnSpPr>
      <xdr:spPr>
        <a:xfrm>
          <a:off x="13893800" y="327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20</xdr:row>
      <xdr:rowOff>50800</xdr:rowOff>
    </xdr:to>
    <xdr:cxnSp macro="">
      <xdr:nvCxnSpPr>
        <xdr:cNvPr id="134" name="直線コネクタ 133"/>
        <xdr:cNvCxnSpPr/>
      </xdr:nvCxnSpPr>
      <xdr:spPr>
        <a:xfrm flipV="1">
          <a:off x="13004800" y="3276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38" name="テキスト ボックス 137"/>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44" name="楕円 143"/>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54627</xdr:rowOff>
    </xdr:from>
    <xdr:ext cx="762000" cy="259045"/>
    <xdr:sp macro="" textlink="">
      <xdr:nvSpPr>
        <xdr:cNvPr id="145"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107950</xdr:rowOff>
    </xdr:from>
    <xdr:to>
      <xdr:col>78</xdr:col>
      <xdr:colOff>120650</xdr:colOff>
      <xdr:row>20</xdr:row>
      <xdr:rowOff>38100</xdr:rowOff>
    </xdr:to>
    <xdr:sp macro="" textlink="">
      <xdr:nvSpPr>
        <xdr:cNvPr id="146" name="楕円 145"/>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22877</xdr:rowOff>
    </xdr:from>
    <xdr:ext cx="736600" cy="259045"/>
    <xdr:sp macro="" textlink="">
      <xdr:nvSpPr>
        <xdr:cNvPr id="147" name="テキスト ボックス 146"/>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8" name="楕円 147"/>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9" name="テキスト ボックス 148"/>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0" name="楕円 149"/>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1" name="テキスト ボックス 150"/>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2" name="楕円 151"/>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3" name="テキスト ボックス 152"/>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同水準である。今後も法令に基づく義務的な扶助費は増加していく見込みであるが、市民サービスの質の向上とのバランスを図りながら急上昇することのないよう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69850</xdr:rowOff>
    </xdr:to>
    <xdr:cxnSp macro="">
      <xdr:nvCxnSpPr>
        <xdr:cNvPr id="188" name="直線コネクタ 187"/>
        <xdr:cNvCxnSpPr/>
      </xdr:nvCxnSpPr>
      <xdr:spPr>
        <a:xfrm flipV="1">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1" name="直線コネクタ 190"/>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194" name="直線コネクタ 193"/>
        <xdr:cNvCxnSpPr/>
      </xdr:nvCxnSpPr>
      <xdr:spPr>
        <a:xfrm>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151493</xdr:rowOff>
    </xdr:to>
    <xdr:cxnSp macro="">
      <xdr:nvCxnSpPr>
        <xdr:cNvPr id="197" name="直線コネクタ 196"/>
        <xdr:cNvCxnSpPr/>
      </xdr:nvCxnSpPr>
      <xdr:spPr>
        <a:xfrm flipV="1">
          <a:off x="1320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2920</xdr:rowOff>
    </xdr:from>
    <xdr:ext cx="762000" cy="259045"/>
    <xdr:sp macro="" textlink="">
      <xdr:nvSpPr>
        <xdr:cNvPr id="208"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5" name="楕円 214"/>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6" name="テキスト ボックス 215"/>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ポイント上昇したものの、類似団体平均を下回っている。今後は、老朽施設に係る維持補修費の増加が見込まれるので、公共施設等総合管理計画に基づき、施設の適正化を図り、経費の抑制に努める。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58420</xdr:rowOff>
    </xdr:to>
    <xdr:cxnSp macro="">
      <xdr:nvCxnSpPr>
        <xdr:cNvPr id="249" name="直線コネクタ 248"/>
        <xdr:cNvCxnSpPr/>
      </xdr:nvCxnSpPr>
      <xdr:spPr>
        <a:xfrm>
          <a:off x="15671800" y="965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50800</xdr:rowOff>
    </xdr:to>
    <xdr:cxnSp macro="">
      <xdr:nvCxnSpPr>
        <xdr:cNvPr id="252" name="直線コネクタ 251"/>
        <xdr:cNvCxnSpPr/>
      </xdr:nvCxnSpPr>
      <xdr:spPr>
        <a:xfrm>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57</xdr:row>
      <xdr:rowOff>153670</xdr:rowOff>
    </xdr:to>
    <xdr:cxnSp macro="">
      <xdr:nvCxnSpPr>
        <xdr:cNvPr id="255" name="直線コネクタ 254"/>
        <xdr:cNvCxnSpPr/>
      </xdr:nvCxnSpPr>
      <xdr:spPr>
        <a:xfrm flipV="1">
          <a:off x="13893800" y="96443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161290</xdr:rowOff>
    </xdr:to>
    <xdr:cxnSp macro="">
      <xdr:nvCxnSpPr>
        <xdr:cNvPr id="258" name="直線コネクタ 257"/>
        <xdr:cNvCxnSpPr/>
      </xdr:nvCxnSpPr>
      <xdr:spPr>
        <a:xfrm flipV="1">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2" name="テキスト ボックス 261"/>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4" name="楕円 273"/>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5" name="テキスト ボックス 274"/>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補助費等に係る経常収支比率は、類似団体と比較して低い水準である。今後は、平成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年度から地方公営企業法を適用して公営企業会計となった下水道事業に拠出する補助金や出資金の抑制に努め、現在の水準を維持したい。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122428</xdr:rowOff>
    </xdr:to>
    <xdr:cxnSp macro="">
      <xdr:nvCxnSpPr>
        <xdr:cNvPr id="307" name="直線コネクタ 306"/>
        <xdr:cNvCxnSpPr/>
      </xdr:nvCxnSpPr>
      <xdr:spPr>
        <a:xfrm>
          <a:off x="15671800" y="5938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108712</xdr:rowOff>
    </xdr:to>
    <xdr:cxnSp macro="">
      <xdr:nvCxnSpPr>
        <xdr:cNvPr id="310" name="直線コネクタ 309"/>
        <xdr:cNvCxnSpPr/>
      </xdr:nvCxnSpPr>
      <xdr:spPr>
        <a:xfrm>
          <a:off x="14782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34</xdr:row>
      <xdr:rowOff>108712</xdr:rowOff>
    </xdr:to>
    <xdr:cxnSp macro="">
      <xdr:nvCxnSpPr>
        <xdr:cNvPr id="313" name="直線コネクタ 312"/>
        <xdr:cNvCxnSpPr/>
      </xdr:nvCxnSpPr>
      <xdr:spPr>
        <a:xfrm>
          <a:off x="13893800" y="58237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165862</xdr:rowOff>
    </xdr:to>
    <xdr:cxnSp macro="">
      <xdr:nvCxnSpPr>
        <xdr:cNvPr id="316" name="直線コネクタ 315"/>
        <xdr:cNvCxnSpPr/>
      </xdr:nvCxnSpPr>
      <xdr:spPr>
        <a:xfrm>
          <a:off x="13004800" y="582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0" name="テキスト ボックス 319"/>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6" name="楕円 325"/>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7"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8" name="楕円 327"/>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9" name="テキスト ボックス 328"/>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0" name="楕円 329"/>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1" name="テキスト ボックス 330"/>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115062</xdr:rowOff>
    </xdr:from>
    <xdr:to>
      <xdr:col>69</xdr:col>
      <xdr:colOff>142875</xdr:colOff>
      <xdr:row>34</xdr:row>
      <xdr:rowOff>45212</xdr:rowOff>
    </xdr:to>
    <xdr:sp macro="" textlink="">
      <xdr:nvSpPr>
        <xdr:cNvPr id="332" name="楕円 331"/>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55389</xdr:rowOff>
    </xdr:from>
    <xdr:ext cx="762000" cy="259045"/>
    <xdr:sp macro="" textlink="">
      <xdr:nvSpPr>
        <xdr:cNvPr id="333" name="テキスト ボックス 332"/>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34" name="楕円 333"/>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35" name="テキスト ボックス 334"/>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公債費に係る経常収支比率は類似団体平均をわずかに下回っているが、人件費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に次いで高い割合を占めている。今後は、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発行額の償還元金以内を徹底するなど、公債費の抑制に一層努める。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43724</xdr:rowOff>
    </xdr:to>
    <xdr:cxnSp macro="">
      <xdr:nvCxnSpPr>
        <xdr:cNvPr id="370" name="直線コネクタ 369"/>
        <xdr:cNvCxnSpPr/>
      </xdr:nvCxnSpPr>
      <xdr:spPr>
        <a:xfrm flipV="1">
          <a:off x="3987800" y="132127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43724</xdr:rowOff>
    </xdr:from>
    <xdr:to>
      <xdr:col>19</xdr:col>
      <xdr:colOff>187325</xdr:colOff>
      <xdr:row>77</xdr:row>
      <xdr:rowOff>76381</xdr:rowOff>
    </xdr:to>
    <xdr:cxnSp macro="">
      <xdr:nvCxnSpPr>
        <xdr:cNvPr id="373" name="直線コネクタ 372"/>
        <xdr:cNvCxnSpPr/>
      </xdr:nvCxnSpPr>
      <xdr:spPr>
        <a:xfrm flipV="1">
          <a:off x="3098800" y="13245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63319</xdr:rowOff>
    </xdr:from>
    <xdr:to>
      <xdr:col>15</xdr:col>
      <xdr:colOff>98425</xdr:colOff>
      <xdr:row>77</xdr:row>
      <xdr:rowOff>76381</xdr:rowOff>
    </xdr:to>
    <xdr:cxnSp macro="">
      <xdr:nvCxnSpPr>
        <xdr:cNvPr id="376" name="直線コネクタ 375"/>
        <xdr:cNvCxnSpPr/>
      </xdr:nvCxnSpPr>
      <xdr:spPr>
        <a:xfrm>
          <a:off x="2209800" y="13264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77</xdr:row>
      <xdr:rowOff>63319</xdr:rowOff>
    </xdr:to>
    <xdr:cxnSp macro="">
      <xdr:nvCxnSpPr>
        <xdr:cNvPr id="379" name="直線コネクタ 378"/>
        <xdr:cNvCxnSpPr/>
      </xdr:nvCxnSpPr>
      <xdr:spPr>
        <a:xfrm>
          <a:off x="1320800" y="13258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89" name="楕円 388"/>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0" name="公債費該当値テキスト"/>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164374</xdr:rowOff>
    </xdr:from>
    <xdr:to>
      <xdr:col>20</xdr:col>
      <xdr:colOff>38100</xdr:colOff>
      <xdr:row>77</xdr:row>
      <xdr:rowOff>94524</xdr:rowOff>
    </xdr:to>
    <xdr:sp macro="" textlink="">
      <xdr:nvSpPr>
        <xdr:cNvPr id="391" name="楕円 390"/>
        <xdr:cNvSpPr/>
      </xdr:nvSpPr>
      <xdr:spPr>
        <a:xfrm>
          <a:off x="3937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104701</xdr:rowOff>
    </xdr:from>
    <xdr:ext cx="736600" cy="259045"/>
    <xdr:sp macro="" textlink="">
      <xdr:nvSpPr>
        <xdr:cNvPr id="392" name="テキスト ボックス 391"/>
        <xdr:cNvSpPr txBox="1"/>
      </xdr:nvSpPr>
      <xdr:spPr>
        <a:xfrm>
          <a:off x="3606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393" name="楕円 392"/>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111958</xdr:rowOff>
    </xdr:from>
    <xdr:ext cx="762000" cy="259045"/>
    <xdr:sp macro="" textlink="">
      <xdr:nvSpPr>
        <xdr:cNvPr id="394" name="テキスト ボックス 393"/>
        <xdr:cNvSpPr txBox="1"/>
      </xdr:nvSpPr>
      <xdr:spPr>
        <a:xfrm>
          <a:off x="2717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12519</xdr:rowOff>
    </xdr:from>
    <xdr:to>
      <xdr:col>11</xdr:col>
      <xdr:colOff>60325</xdr:colOff>
      <xdr:row>77</xdr:row>
      <xdr:rowOff>114119</xdr:rowOff>
    </xdr:to>
    <xdr:sp macro="" textlink="">
      <xdr:nvSpPr>
        <xdr:cNvPr id="395" name="楕円 394"/>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96" name="テキスト ボックス 395"/>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97" name="楕円 396"/>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98" name="テキスト ボックス 397"/>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低い水準にある。今後も各種経常経費の節減を図るとともに、特別会計や企業会計の独立採算の原則による事業の見直し等を推進し、弾力性のある財政運営に努める。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90424</xdr:rowOff>
    </xdr:to>
    <xdr:cxnSp macro="">
      <xdr:nvCxnSpPr>
        <xdr:cNvPr id="429" name="直線コネクタ 428"/>
        <xdr:cNvCxnSpPr/>
      </xdr:nvCxnSpPr>
      <xdr:spPr>
        <a:xfrm flipV="1">
          <a:off x="15671800" y="131023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90424</xdr:rowOff>
    </xdr:to>
    <xdr:cxnSp macro="">
      <xdr:nvCxnSpPr>
        <xdr:cNvPr id="432" name="直線コネクタ 431"/>
        <xdr:cNvCxnSpPr/>
      </xdr:nvCxnSpPr>
      <xdr:spPr>
        <a:xfrm>
          <a:off x="14782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40132</xdr:rowOff>
    </xdr:to>
    <xdr:cxnSp macro="">
      <xdr:nvCxnSpPr>
        <xdr:cNvPr id="435" name="直線コネクタ 434"/>
        <xdr:cNvCxnSpPr/>
      </xdr:nvCxnSpPr>
      <xdr:spPr>
        <a:xfrm flipV="1">
          <a:off x="13893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78994</xdr:rowOff>
    </xdr:to>
    <xdr:cxnSp macro="">
      <xdr:nvCxnSpPr>
        <xdr:cNvPr id="438" name="直線コネクタ 437"/>
        <xdr:cNvCxnSpPr/>
      </xdr:nvCxnSpPr>
      <xdr:spPr>
        <a:xfrm flipV="1">
          <a:off x="13004800" y="130703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8" name="楕円 447"/>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49"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0" name="楕円 449"/>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1" name="テキスト ボックス 450"/>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2" name="楕円 451"/>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3" name="テキスト ボックス 45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4" name="楕円 453"/>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5" name="テキスト ボックス 454"/>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6" name="楕円 455"/>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7" name="テキスト ボックス 45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26884</xdr:rowOff>
    </xdr:from>
    <xdr:to>
      <xdr:col>29</xdr:col>
      <xdr:colOff>127000</xdr:colOff>
      <xdr:row>17</xdr:row>
      <xdr:rowOff>36828</xdr:rowOff>
    </xdr:to>
    <xdr:cxnSp macro="">
      <xdr:nvCxnSpPr>
        <xdr:cNvPr id="52" name="直線コネクタ 51"/>
        <xdr:cNvCxnSpPr/>
      </xdr:nvCxnSpPr>
      <xdr:spPr bwMode="auto">
        <a:xfrm flipV="1">
          <a:off x="5003800" y="2989159"/>
          <a:ext cx="6477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36828</xdr:rowOff>
    </xdr:from>
    <xdr:to>
      <xdr:col>26</xdr:col>
      <xdr:colOff>50800</xdr:colOff>
      <xdr:row>17</xdr:row>
      <xdr:rowOff>56227</xdr:rowOff>
    </xdr:to>
    <xdr:cxnSp macro="">
      <xdr:nvCxnSpPr>
        <xdr:cNvPr id="55" name="直線コネクタ 54"/>
        <xdr:cNvCxnSpPr/>
      </xdr:nvCxnSpPr>
      <xdr:spPr bwMode="auto">
        <a:xfrm flipV="1">
          <a:off x="4305300" y="299910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40420</xdr:rowOff>
    </xdr:from>
    <xdr:to>
      <xdr:col>22</xdr:col>
      <xdr:colOff>114300</xdr:colOff>
      <xdr:row>17</xdr:row>
      <xdr:rowOff>56227</xdr:rowOff>
    </xdr:to>
    <xdr:cxnSp macro="">
      <xdr:nvCxnSpPr>
        <xdr:cNvPr id="58" name="直線コネクタ 57"/>
        <xdr:cNvCxnSpPr/>
      </xdr:nvCxnSpPr>
      <xdr:spPr bwMode="auto">
        <a:xfrm>
          <a:off x="3606800" y="3002695"/>
          <a:ext cx="698500" cy="1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27407</xdr:rowOff>
    </xdr:from>
    <xdr:to>
      <xdr:col>18</xdr:col>
      <xdr:colOff>177800</xdr:colOff>
      <xdr:row>17</xdr:row>
      <xdr:rowOff>40420</xdr:rowOff>
    </xdr:to>
    <xdr:cxnSp macro="">
      <xdr:nvCxnSpPr>
        <xdr:cNvPr id="61" name="直線コネクタ 60"/>
        <xdr:cNvCxnSpPr/>
      </xdr:nvCxnSpPr>
      <xdr:spPr bwMode="auto">
        <a:xfrm>
          <a:off x="2908300" y="2989682"/>
          <a:ext cx="698500" cy="1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147534</xdr:rowOff>
    </xdr:from>
    <xdr:to>
      <xdr:col>29</xdr:col>
      <xdr:colOff>177800</xdr:colOff>
      <xdr:row>17</xdr:row>
      <xdr:rowOff>77684</xdr:rowOff>
    </xdr:to>
    <xdr:sp macro="" textlink="">
      <xdr:nvSpPr>
        <xdr:cNvPr id="71" name="楕円 70"/>
        <xdr:cNvSpPr/>
      </xdr:nvSpPr>
      <xdr:spPr bwMode="auto">
        <a:xfrm>
          <a:off x="5600700" y="293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119611</xdr:rowOff>
    </xdr:from>
    <xdr:ext cx="762000" cy="259045"/>
    <xdr:sp macro="" textlink="">
      <xdr:nvSpPr>
        <xdr:cNvPr id="72" name="人口1人当たり決算額の推移該当値テキスト130"/>
        <xdr:cNvSpPr txBox="1"/>
      </xdr:nvSpPr>
      <xdr:spPr>
        <a:xfrm>
          <a:off x="5740400" y="2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157478</xdr:rowOff>
    </xdr:from>
    <xdr:to>
      <xdr:col>26</xdr:col>
      <xdr:colOff>101600</xdr:colOff>
      <xdr:row>17</xdr:row>
      <xdr:rowOff>87628</xdr:rowOff>
    </xdr:to>
    <xdr:sp macro="" textlink="">
      <xdr:nvSpPr>
        <xdr:cNvPr id="73" name="楕円 72"/>
        <xdr:cNvSpPr/>
      </xdr:nvSpPr>
      <xdr:spPr bwMode="auto">
        <a:xfrm>
          <a:off x="4953000" y="294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72405</xdr:rowOff>
    </xdr:from>
    <xdr:ext cx="736600" cy="259045"/>
    <xdr:sp macro="" textlink="">
      <xdr:nvSpPr>
        <xdr:cNvPr id="74" name="テキスト ボックス 73"/>
        <xdr:cNvSpPr txBox="1"/>
      </xdr:nvSpPr>
      <xdr:spPr>
        <a:xfrm>
          <a:off x="4622800" y="303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5427</xdr:rowOff>
    </xdr:from>
    <xdr:to>
      <xdr:col>22</xdr:col>
      <xdr:colOff>165100</xdr:colOff>
      <xdr:row>17</xdr:row>
      <xdr:rowOff>107027</xdr:rowOff>
    </xdr:to>
    <xdr:sp macro="" textlink="">
      <xdr:nvSpPr>
        <xdr:cNvPr id="75" name="楕円 74"/>
        <xdr:cNvSpPr/>
      </xdr:nvSpPr>
      <xdr:spPr bwMode="auto">
        <a:xfrm>
          <a:off x="4254500" y="2967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91804</xdr:rowOff>
    </xdr:from>
    <xdr:ext cx="762000" cy="259045"/>
    <xdr:sp macro="" textlink="">
      <xdr:nvSpPr>
        <xdr:cNvPr id="76" name="テキスト ボックス 75"/>
        <xdr:cNvSpPr txBox="1"/>
      </xdr:nvSpPr>
      <xdr:spPr>
        <a:xfrm>
          <a:off x="3924300" y="305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161070</xdr:rowOff>
    </xdr:from>
    <xdr:to>
      <xdr:col>19</xdr:col>
      <xdr:colOff>38100</xdr:colOff>
      <xdr:row>17</xdr:row>
      <xdr:rowOff>91220</xdr:rowOff>
    </xdr:to>
    <xdr:sp macro="" textlink="">
      <xdr:nvSpPr>
        <xdr:cNvPr id="77" name="楕円 76"/>
        <xdr:cNvSpPr/>
      </xdr:nvSpPr>
      <xdr:spPr bwMode="auto">
        <a:xfrm>
          <a:off x="3556000" y="295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75997</xdr:rowOff>
    </xdr:from>
    <xdr:ext cx="762000" cy="259045"/>
    <xdr:sp macro="" textlink="">
      <xdr:nvSpPr>
        <xdr:cNvPr id="78" name="テキスト ボックス 77"/>
        <xdr:cNvSpPr txBox="1"/>
      </xdr:nvSpPr>
      <xdr:spPr>
        <a:xfrm>
          <a:off x="32258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148057</xdr:rowOff>
    </xdr:from>
    <xdr:to>
      <xdr:col>15</xdr:col>
      <xdr:colOff>101600</xdr:colOff>
      <xdr:row>17</xdr:row>
      <xdr:rowOff>78207</xdr:rowOff>
    </xdr:to>
    <xdr:sp macro="" textlink="">
      <xdr:nvSpPr>
        <xdr:cNvPr id="79" name="楕円 78"/>
        <xdr:cNvSpPr/>
      </xdr:nvSpPr>
      <xdr:spPr bwMode="auto">
        <a:xfrm>
          <a:off x="2857500" y="293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88384</xdr:rowOff>
    </xdr:from>
    <xdr:ext cx="762000" cy="259045"/>
    <xdr:sp macro="" textlink="">
      <xdr:nvSpPr>
        <xdr:cNvPr id="80" name="テキスト ボックス 79"/>
        <xdr:cNvSpPr txBox="1"/>
      </xdr:nvSpPr>
      <xdr:spPr>
        <a:xfrm>
          <a:off x="2527300" y="27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260568</xdr:rowOff>
    </xdr:from>
    <xdr:to>
      <xdr:col>29</xdr:col>
      <xdr:colOff>127000</xdr:colOff>
      <xdr:row>37</xdr:row>
      <xdr:rowOff>266642</xdr:rowOff>
    </xdr:to>
    <xdr:cxnSp macro="">
      <xdr:nvCxnSpPr>
        <xdr:cNvPr id="116" name="直線コネクタ 115"/>
        <xdr:cNvCxnSpPr/>
      </xdr:nvCxnSpPr>
      <xdr:spPr bwMode="auto">
        <a:xfrm flipV="1">
          <a:off x="5003800" y="7385268"/>
          <a:ext cx="6477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216023</xdr:rowOff>
    </xdr:from>
    <xdr:to>
      <xdr:col>26</xdr:col>
      <xdr:colOff>50800</xdr:colOff>
      <xdr:row>37</xdr:row>
      <xdr:rowOff>266642</xdr:rowOff>
    </xdr:to>
    <xdr:cxnSp macro="">
      <xdr:nvCxnSpPr>
        <xdr:cNvPr id="119" name="直線コネクタ 118"/>
        <xdr:cNvCxnSpPr/>
      </xdr:nvCxnSpPr>
      <xdr:spPr bwMode="auto">
        <a:xfrm>
          <a:off x="4305300" y="7340723"/>
          <a:ext cx="698500" cy="5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129678</xdr:rowOff>
    </xdr:from>
    <xdr:to>
      <xdr:col>22</xdr:col>
      <xdr:colOff>114300</xdr:colOff>
      <xdr:row>37</xdr:row>
      <xdr:rowOff>216023</xdr:rowOff>
    </xdr:to>
    <xdr:cxnSp macro="">
      <xdr:nvCxnSpPr>
        <xdr:cNvPr id="122" name="直線コネクタ 121"/>
        <xdr:cNvCxnSpPr/>
      </xdr:nvCxnSpPr>
      <xdr:spPr bwMode="auto">
        <a:xfrm>
          <a:off x="3606800" y="7254378"/>
          <a:ext cx="698500" cy="8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129678</xdr:rowOff>
    </xdr:from>
    <xdr:to>
      <xdr:col>18</xdr:col>
      <xdr:colOff>177800</xdr:colOff>
      <xdr:row>37</xdr:row>
      <xdr:rowOff>303610</xdr:rowOff>
    </xdr:to>
    <xdr:cxnSp macro="">
      <xdr:nvCxnSpPr>
        <xdr:cNvPr id="125" name="直線コネクタ 124"/>
        <xdr:cNvCxnSpPr/>
      </xdr:nvCxnSpPr>
      <xdr:spPr bwMode="auto">
        <a:xfrm flipV="1">
          <a:off x="2908300" y="7254378"/>
          <a:ext cx="698500" cy="17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245094</xdr:rowOff>
    </xdr:from>
    <xdr:ext cx="762000" cy="259045"/>
    <xdr:sp macro="" textlink="">
      <xdr:nvSpPr>
        <xdr:cNvPr id="129" name="テキスト ボックス 128"/>
        <xdr:cNvSpPr txBox="1"/>
      </xdr:nvSpPr>
      <xdr:spPr>
        <a:xfrm>
          <a:off x="2527300" y="65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209768</xdr:rowOff>
    </xdr:from>
    <xdr:to>
      <xdr:col>29</xdr:col>
      <xdr:colOff>177800</xdr:colOff>
      <xdr:row>37</xdr:row>
      <xdr:rowOff>311368</xdr:rowOff>
    </xdr:to>
    <xdr:sp macro="" textlink="">
      <xdr:nvSpPr>
        <xdr:cNvPr id="135" name="楕円 134"/>
        <xdr:cNvSpPr/>
      </xdr:nvSpPr>
      <xdr:spPr bwMode="auto">
        <a:xfrm>
          <a:off x="5600700" y="733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181845</xdr:rowOff>
    </xdr:from>
    <xdr:ext cx="762000" cy="259045"/>
    <xdr:sp macro="" textlink="">
      <xdr:nvSpPr>
        <xdr:cNvPr id="136" name="人口1人当たり決算額の推移該当値テキスト445"/>
        <xdr:cNvSpPr txBox="1"/>
      </xdr:nvSpPr>
      <xdr:spPr>
        <a:xfrm>
          <a:off x="5740400" y="730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215842</xdr:rowOff>
    </xdr:from>
    <xdr:to>
      <xdr:col>26</xdr:col>
      <xdr:colOff>101600</xdr:colOff>
      <xdr:row>37</xdr:row>
      <xdr:rowOff>317442</xdr:rowOff>
    </xdr:to>
    <xdr:sp macro="" textlink="">
      <xdr:nvSpPr>
        <xdr:cNvPr id="137" name="楕円 136"/>
        <xdr:cNvSpPr/>
      </xdr:nvSpPr>
      <xdr:spPr bwMode="auto">
        <a:xfrm>
          <a:off x="4953000" y="734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302219</xdr:rowOff>
    </xdr:from>
    <xdr:ext cx="736600" cy="259045"/>
    <xdr:sp macro="" textlink="">
      <xdr:nvSpPr>
        <xdr:cNvPr id="138" name="テキスト ボックス 137"/>
        <xdr:cNvSpPr txBox="1"/>
      </xdr:nvSpPr>
      <xdr:spPr>
        <a:xfrm>
          <a:off x="4622800" y="742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165223</xdr:rowOff>
    </xdr:from>
    <xdr:to>
      <xdr:col>22</xdr:col>
      <xdr:colOff>165100</xdr:colOff>
      <xdr:row>37</xdr:row>
      <xdr:rowOff>266823</xdr:rowOff>
    </xdr:to>
    <xdr:sp macro="" textlink="">
      <xdr:nvSpPr>
        <xdr:cNvPr id="139" name="楕円 138"/>
        <xdr:cNvSpPr/>
      </xdr:nvSpPr>
      <xdr:spPr bwMode="auto">
        <a:xfrm>
          <a:off x="4254500" y="728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251600</xdr:rowOff>
    </xdr:from>
    <xdr:ext cx="762000" cy="259045"/>
    <xdr:sp macro="" textlink="">
      <xdr:nvSpPr>
        <xdr:cNvPr id="140" name="テキスト ボックス 139"/>
        <xdr:cNvSpPr txBox="1"/>
      </xdr:nvSpPr>
      <xdr:spPr>
        <a:xfrm>
          <a:off x="3924300" y="73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78878</xdr:rowOff>
    </xdr:from>
    <xdr:to>
      <xdr:col>19</xdr:col>
      <xdr:colOff>38100</xdr:colOff>
      <xdr:row>37</xdr:row>
      <xdr:rowOff>180478</xdr:rowOff>
    </xdr:to>
    <xdr:sp macro="" textlink="">
      <xdr:nvSpPr>
        <xdr:cNvPr id="141" name="楕円 140"/>
        <xdr:cNvSpPr/>
      </xdr:nvSpPr>
      <xdr:spPr bwMode="auto">
        <a:xfrm>
          <a:off x="3556000" y="720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165255</xdr:rowOff>
    </xdr:from>
    <xdr:ext cx="762000" cy="259045"/>
    <xdr:sp macro="" textlink="">
      <xdr:nvSpPr>
        <xdr:cNvPr id="142" name="テキスト ボックス 141"/>
        <xdr:cNvSpPr txBox="1"/>
      </xdr:nvSpPr>
      <xdr:spPr>
        <a:xfrm>
          <a:off x="3225800" y="728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252810</xdr:rowOff>
    </xdr:from>
    <xdr:to>
      <xdr:col>15</xdr:col>
      <xdr:colOff>101600</xdr:colOff>
      <xdr:row>38</xdr:row>
      <xdr:rowOff>11510</xdr:rowOff>
    </xdr:to>
    <xdr:sp macro="" textlink="">
      <xdr:nvSpPr>
        <xdr:cNvPr id="143" name="楕円 142"/>
        <xdr:cNvSpPr/>
      </xdr:nvSpPr>
      <xdr:spPr bwMode="auto">
        <a:xfrm>
          <a:off x="2857500" y="737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339187</xdr:rowOff>
    </xdr:from>
    <xdr:ext cx="762000" cy="259045"/>
    <xdr:sp macro="" textlink="">
      <xdr:nvSpPr>
        <xdr:cNvPr id="144" name="テキスト ボックス 143"/>
        <xdr:cNvSpPr txBox="1"/>
      </xdr:nvSpPr>
      <xdr:spPr>
        <a:xfrm>
          <a:off x="2527300" y="74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126670</xdr:rowOff>
    </xdr:from>
    <xdr:to>
      <xdr:col>24</xdr:col>
      <xdr:colOff>63500</xdr:colOff>
      <xdr:row>35</xdr:row>
      <xdr:rowOff>134690</xdr:rowOff>
    </xdr:to>
    <xdr:cxnSp macro="">
      <xdr:nvCxnSpPr>
        <xdr:cNvPr id="61" name="直線コネクタ 60"/>
        <xdr:cNvCxnSpPr/>
      </xdr:nvCxnSpPr>
      <xdr:spPr>
        <a:xfrm>
          <a:off x="3797300" y="612742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126670</xdr:rowOff>
    </xdr:from>
    <xdr:to>
      <xdr:col>19</xdr:col>
      <xdr:colOff>177800</xdr:colOff>
      <xdr:row>35</xdr:row>
      <xdr:rowOff>163760</xdr:rowOff>
    </xdr:to>
    <xdr:cxnSp macro="">
      <xdr:nvCxnSpPr>
        <xdr:cNvPr id="64" name="直線コネクタ 63"/>
        <xdr:cNvCxnSpPr/>
      </xdr:nvCxnSpPr>
      <xdr:spPr>
        <a:xfrm flipV="1">
          <a:off x="2908300" y="6127420"/>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163760</xdr:rowOff>
    </xdr:from>
    <xdr:to>
      <xdr:col>15</xdr:col>
      <xdr:colOff>50800</xdr:colOff>
      <xdr:row>35</xdr:row>
      <xdr:rowOff>167208</xdr:rowOff>
    </xdr:to>
    <xdr:cxnSp macro="">
      <xdr:nvCxnSpPr>
        <xdr:cNvPr id="67" name="直線コネクタ 66"/>
        <xdr:cNvCxnSpPr/>
      </xdr:nvCxnSpPr>
      <xdr:spPr>
        <a:xfrm flipV="1">
          <a:off x="2019300" y="616451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152578</xdr:rowOff>
    </xdr:from>
    <xdr:to>
      <xdr:col>10</xdr:col>
      <xdr:colOff>114300</xdr:colOff>
      <xdr:row>35</xdr:row>
      <xdr:rowOff>167208</xdr:rowOff>
    </xdr:to>
    <xdr:cxnSp macro="">
      <xdr:nvCxnSpPr>
        <xdr:cNvPr id="70" name="直線コネクタ 69"/>
        <xdr:cNvCxnSpPr/>
      </xdr:nvCxnSpPr>
      <xdr:spPr>
        <a:xfrm>
          <a:off x="1130300" y="615332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79900</xdr:rowOff>
    </xdr:from>
    <xdr:ext cx="534377" cy="259045"/>
    <xdr:sp macro="" textlink="">
      <xdr:nvSpPr>
        <xdr:cNvPr id="74" name="テキスト ボックス 73"/>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83890</xdr:rowOff>
    </xdr:from>
    <xdr:to>
      <xdr:col>24</xdr:col>
      <xdr:colOff>114300</xdr:colOff>
      <xdr:row>36</xdr:row>
      <xdr:rowOff>14040</xdr:rowOff>
    </xdr:to>
    <xdr:sp macro="" textlink="">
      <xdr:nvSpPr>
        <xdr:cNvPr id="80" name="楕円 79"/>
        <xdr:cNvSpPr/>
      </xdr:nvSpPr>
      <xdr:spPr>
        <a:xfrm>
          <a:off x="4584700" y="60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106767</xdr:rowOff>
    </xdr:from>
    <xdr:ext cx="534377" cy="259045"/>
    <xdr:sp macro="" textlink="">
      <xdr:nvSpPr>
        <xdr:cNvPr id="81" name="人件費該当値テキスト"/>
        <xdr:cNvSpPr txBox="1"/>
      </xdr:nvSpPr>
      <xdr:spPr>
        <a:xfrm>
          <a:off x="4686300" y="593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75870</xdr:rowOff>
    </xdr:from>
    <xdr:to>
      <xdr:col>20</xdr:col>
      <xdr:colOff>38100</xdr:colOff>
      <xdr:row>36</xdr:row>
      <xdr:rowOff>6020</xdr:rowOff>
    </xdr:to>
    <xdr:sp macro="" textlink="">
      <xdr:nvSpPr>
        <xdr:cNvPr id="82" name="楕円 81"/>
        <xdr:cNvSpPr/>
      </xdr:nvSpPr>
      <xdr:spPr>
        <a:xfrm>
          <a:off x="3746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22547</xdr:rowOff>
    </xdr:from>
    <xdr:ext cx="534377" cy="259045"/>
    <xdr:sp macro="" textlink="">
      <xdr:nvSpPr>
        <xdr:cNvPr id="83" name="テキスト ボックス 82"/>
        <xdr:cNvSpPr txBox="1"/>
      </xdr:nvSpPr>
      <xdr:spPr>
        <a:xfrm>
          <a:off x="3530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112960</xdr:rowOff>
    </xdr:from>
    <xdr:to>
      <xdr:col>15</xdr:col>
      <xdr:colOff>101600</xdr:colOff>
      <xdr:row>36</xdr:row>
      <xdr:rowOff>43110</xdr:rowOff>
    </xdr:to>
    <xdr:sp macro="" textlink="">
      <xdr:nvSpPr>
        <xdr:cNvPr id="84" name="楕円 83"/>
        <xdr:cNvSpPr/>
      </xdr:nvSpPr>
      <xdr:spPr>
        <a:xfrm>
          <a:off x="2857500" y="61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59637</xdr:rowOff>
    </xdr:from>
    <xdr:ext cx="534377" cy="259045"/>
    <xdr:sp macro="" textlink="">
      <xdr:nvSpPr>
        <xdr:cNvPr id="85" name="テキスト ボックス 84"/>
        <xdr:cNvSpPr txBox="1"/>
      </xdr:nvSpPr>
      <xdr:spPr>
        <a:xfrm>
          <a:off x="2641111" y="58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116408</xdr:rowOff>
    </xdr:from>
    <xdr:to>
      <xdr:col>10</xdr:col>
      <xdr:colOff>165100</xdr:colOff>
      <xdr:row>36</xdr:row>
      <xdr:rowOff>46558</xdr:rowOff>
    </xdr:to>
    <xdr:sp macro="" textlink="">
      <xdr:nvSpPr>
        <xdr:cNvPr id="86" name="楕円 85"/>
        <xdr:cNvSpPr/>
      </xdr:nvSpPr>
      <xdr:spPr>
        <a:xfrm>
          <a:off x="1968500" y="6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37685</xdr:rowOff>
    </xdr:from>
    <xdr:ext cx="534377" cy="259045"/>
    <xdr:sp macro="" textlink="">
      <xdr:nvSpPr>
        <xdr:cNvPr id="87" name="テキスト ボックス 86"/>
        <xdr:cNvSpPr txBox="1"/>
      </xdr:nvSpPr>
      <xdr:spPr>
        <a:xfrm>
          <a:off x="1752111" y="6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101778</xdr:rowOff>
    </xdr:from>
    <xdr:to>
      <xdr:col>6</xdr:col>
      <xdr:colOff>38100</xdr:colOff>
      <xdr:row>36</xdr:row>
      <xdr:rowOff>31928</xdr:rowOff>
    </xdr:to>
    <xdr:sp macro="" textlink="">
      <xdr:nvSpPr>
        <xdr:cNvPr id="88" name="楕円 87"/>
        <xdr:cNvSpPr/>
      </xdr:nvSpPr>
      <xdr:spPr>
        <a:xfrm>
          <a:off x="1079500" y="6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48455</xdr:rowOff>
    </xdr:from>
    <xdr:ext cx="534377" cy="259045"/>
    <xdr:sp macro="" textlink="">
      <xdr:nvSpPr>
        <xdr:cNvPr id="89" name="テキスト ボックス 88"/>
        <xdr:cNvSpPr txBox="1"/>
      </xdr:nvSpPr>
      <xdr:spPr>
        <a:xfrm>
          <a:off x="863111" y="5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110430</xdr:rowOff>
    </xdr:from>
    <xdr:to>
      <xdr:col>24</xdr:col>
      <xdr:colOff>63500</xdr:colOff>
      <xdr:row>57</xdr:row>
      <xdr:rowOff>113310</xdr:rowOff>
    </xdr:to>
    <xdr:cxnSp macro="">
      <xdr:nvCxnSpPr>
        <xdr:cNvPr id="117" name="直線コネクタ 116"/>
        <xdr:cNvCxnSpPr/>
      </xdr:nvCxnSpPr>
      <xdr:spPr>
        <a:xfrm flipV="1">
          <a:off x="3797300" y="9883080"/>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113310</xdr:rowOff>
    </xdr:from>
    <xdr:to>
      <xdr:col>19</xdr:col>
      <xdr:colOff>177800</xdr:colOff>
      <xdr:row>57</xdr:row>
      <xdr:rowOff>135210</xdr:rowOff>
    </xdr:to>
    <xdr:cxnSp macro="">
      <xdr:nvCxnSpPr>
        <xdr:cNvPr id="120" name="直線コネクタ 119"/>
        <xdr:cNvCxnSpPr/>
      </xdr:nvCxnSpPr>
      <xdr:spPr>
        <a:xfrm flipV="1">
          <a:off x="2908300" y="9885960"/>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135210</xdr:rowOff>
    </xdr:from>
    <xdr:to>
      <xdr:col>15</xdr:col>
      <xdr:colOff>50800</xdr:colOff>
      <xdr:row>57</xdr:row>
      <xdr:rowOff>143111</xdr:rowOff>
    </xdr:to>
    <xdr:cxnSp macro="">
      <xdr:nvCxnSpPr>
        <xdr:cNvPr id="123" name="直線コネクタ 122"/>
        <xdr:cNvCxnSpPr/>
      </xdr:nvCxnSpPr>
      <xdr:spPr>
        <a:xfrm flipV="1">
          <a:off x="2019300" y="9907860"/>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143111</xdr:rowOff>
    </xdr:from>
    <xdr:to>
      <xdr:col>10</xdr:col>
      <xdr:colOff>114300</xdr:colOff>
      <xdr:row>57</xdr:row>
      <xdr:rowOff>169903</xdr:rowOff>
    </xdr:to>
    <xdr:cxnSp macro="">
      <xdr:nvCxnSpPr>
        <xdr:cNvPr id="126" name="直線コネクタ 125"/>
        <xdr:cNvCxnSpPr/>
      </xdr:nvCxnSpPr>
      <xdr:spPr>
        <a:xfrm flipV="1">
          <a:off x="1130300" y="9915761"/>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111557</xdr:rowOff>
    </xdr:from>
    <xdr:ext cx="534377" cy="259045"/>
    <xdr:sp macro="" textlink="">
      <xdr:nvSpPr>
        <xdr:cNvPr id="130" name="テキスト ボックス 129"/>
        <xdr:cNvSpPr txBox="1"/>
      </xdr:nvSpPr>
      <xdr:spPr>
        <a:xfrm>
          <a:off x="863111" y="100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59630</xdr:rowOff>
    </xdr:from>
    <xdr:to>
      <xdr:col>24</xdr:col>
      <xdr:colOff>114300</xdr:colOff>
      <xdr:row>57</xdr:row>
      <xdr:rowOff>161230</xdr:rowOff>
    </xdr:to>
    <xdr:sp macro="" textlink="">
      <xdr:nvSpPr>
        <xdr:cNvPr id="136" name="楕円 135"/>
        <xdr:cNvSpPr/>
      </xdr:nvSpPr>
      <xdr:spPr>
        <a:xfrm>
          <a:off x="4584700" y="98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82507</xdr:rowOff>
    </xdr:from>
    <xdr:ext cx="534377" cy="259045"/>
    <xdr:sp macro="" textlink="">
      <xdr:nvSpPr>
        <xdr:cNvPr id="137" name="物件費該当値テキスト"/>
        <xdr:cNvSpPr txBox="1"/>
      </xdr:nvSpPr>
      <xdr:spPr>
        <a:xfrm>
          <a:off x="4686300" y="96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62510</xdr:rowOff>
    </xdr:from>
    <xdr:to>
      <xdr:col>20</xdr:col>
      <xdr:colOff>38100</xdr:colOff>
      <xdr:row>57</xdr:row>
      <xdr:rowOff>164110</xdr:rowOff>
    </xdr:to>
    <xdr:sp macro="" textlink="">
      <xdr:nvSpPr>
        <xdr:cNvPr id="138" name="楕円 137"/>
        <xdr:cNvSpPr/>
      </xdr:nvSpPr>
      <xdr:spPr>
        <a:xfrm>
          <a:off x="3746500" y="98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9187</xdr:rowOff>
    </xdr:from>
    <xdr:ext cx="534377" cy="259045"/>
    <xdr:sp macro="" textlink="">
      <xdr:nvSpPr>
        <xdr:cNvPr id="139" name="テキスト ボックス 138"/>
        <xdr:cNvSpPr txBox="1"/>
      </xdr:nvSpPr>
      <xdr:spPr>
        <a:xfrm>
          <a:off x="3530111" y="96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84410</xdr:rowOff>
    </xdr:from>
    <xdr:to>
      <xdr:col>15</xdr:col>
      <xdr:colOff>101600</xdr:colOff>
      <xdr:row>58</xdr:row>
      <xdr:rowOff>14560</xdr:rowOff>
    </xdr:to>
    <xdr:sp macro="" textlink="">
      <xdr:nvSpPr>
        <xdr:cNvPr id="140" name="楕円 139"/>
        <xdr:cNvSpPr/>
      </xdr:nvSpPr>
      <xdr:spPr>
        <a:xfrm>
          <a:off x="2857500" y="98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5687</xdr:rowOff>
    </xdr:from>
    <xdr:ext cx="534377" cy="259045"/>
    <xdr:sp macro="" textlink="">
      <xdr:nvSpPr>
        <xdr:cNvPr id="141" name="テキスト ボックス 140"/>
        <xdr:cNvSpPr txBox="1"/>
      </xdr:nvSpPr>
      <xdr:spPr>
        <a:xfrm>
          <a:off x="2641111" y="99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92311</xdr:rowOff>
    </xdr:from>
    <xdr:to>
      <xdr:col>10</xdr:col>
      <xdr:colOff>165100</xdr:colOff>
      <xdr:row>58</xdr:row>
      <xdr:rowOff>22461</xdr:rowOff>
    </xdr:to>
    <xdr:sp macro="" textlink="">
      <xdr:nvSpPr>
        <xdr:cNvPr id="142" name="楕円 141"/>
        <xdr:cNvSpPr/>
      </xdr:nvSpPr>
      <xdr:spPr>
        <a:xfrm>
          <a:off x="1968500" y="98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13588</xdr:rowOff>
    </xdr:from>
    <xdr:ext cx="534377" cy="259045"/>
    <xdr:sp macro="" textlink="">
      <xdr:nvSpPr>
        <xdr:cNvPr id="143" name="テキスト ボックス 142"/>
        <xdr:cNvSpPr txBox="1"/>
      </xdr:nvSpPr>
      <xdr:spPr>
        <a:xfrm>
          <a:off x="1752111" y="99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119103</xdr:rowOff>
    </xdr:from>
    <xdr:to>
      <xdr:col>6</xdr:col>
      <xdr:colOff>38100</xdr:colOff>
      <xdr:row>58</xdr:row>
      <xdr:rowOff>49253</xdr:rowOff>
    </xdr:to>
    <xdr:sp macro="" textlink="">
      <xdr:nvSpPr>
        <xdr:cNvPr id="144" name="楕円 143"/>
        <xdr:cNvSpPr/>
      </xdr:nvSpPr>
      <xdr:spPr>
        <a:xfrm>
          <a:off x="1079500" y="9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65780</xdr:rowOff>
    </xdr:from>
    <xdr:ext cx="534377" cy="259045"/>
    <xdr:sp macro="" textlink="">
      <xdr:nvSpPr>
        <xdr:cNvPr id="145" name="テキスト ボックス 144"/>
        <xdr:cNvSpPr txBox="1"/>
      </xdr:nvSpPr>
      <xdr:spPr>
        <a:xfrm>
          <a:off x="863111" y="966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169614</xdr:rowOff>
    </xdr:from>
    <xdr:to>
      <xdr:col>24</xdr:col>
      <xdr:colOff>63500</xdr:colOff>
      <xdr:row>79</xdr:row>
      <xdr:rowOff>57</xdr:rowOff>
    </xdr:to>
    <xdr:cxnSp macro="">
      <xdr:nvCxnSpPr>
        <xdr:cNvPr id="176" name="直線コネクタ 175"/>
        <xdr:cNvCxnSpPr/>
      </xdr:nvCxnSpPr>
      <xdr:spPr>
        <a:xfrm flipV="1">
          <a:off x="3797300" y="13542714"/>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154494</xdr:rowOff>
    </xdr:from>
    <xdr:to>
      <xdr:col>19</xdr:col>
      <xdr:colOff>177800</xdr:colOff>
      <xdr:row>79</xdr:row>
      <xdr:rowOff>57</xdr:rowOff>
    </xdr:to>
    <xdr:cxnSp macro="">
      <xdr:nvCxnSpPr>
        <xdr:cNvPr id="179" name="直線コネクタ 178"/>
        <xdr:cNvCxnSpPr/>
      </xdr:nvCxnSpPr>
      <xdr:spPr>
        <a:xfrm>
          <a:off x="2908300" y="13527594"/>
          <a:ext cx="8890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154494</xdr:rowOff>
    </xdr:from>
    <xdr:to>
      <xdr:col>15</xdr:col>
      <xdr:colOff>50800</xdr:colOff>
      <xdr:row>78</xdr:row>
      <xdr:rowOff>159489</xdr:rowOff>
    </xdr:to>
    <xdr:cxnSp macro="">
      <xdr:nvCxnSpPr>
        <xdr:cNvPr id="182" name="直線コネクタ 181"/>
        <xdr:cNvCxnSpPr/>
      </xdr:nvCxnSpPr>
      <xdr:spPr>
        <a:xfrm flipV="1">
          <a:off x="2019300" y="13527594"/>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146983</xdr:rowOff>
    </xdr:from>
    <xdr:to>
      <xdr:col>10</xdr:col>
      <xdr:colOff>114300</xdr:colOff>
      <xdr:row>78</xdr:row>
      <xdr:rowOff>159489</xdr:rowOff>
    </xdr:to>
    <xdr:cxnSp macro="">
      <xdr:nvCxnSpPr>
        <xdr:cNvPr id="185" name="直線コネクタ 184"/>
        <xdr:cNvCxnSpPr/>
      </xdr:nvCxnSpPr>
      <xdr:spPr>
        <a:xfrm>
          <a:off x="1130300" y="13520083"/>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118814</xdr:rowOff>
    </xdr:from>
    <xdr:to>
      <xdr:col>24</xdr:col>
      <xdr:colOff>114300</xdr:colOff>
      <xdr:row>79</xdr:row>
      <xdr:rowOff>48964</xdr:rowOff>
    </xdr:to>
    <xdr:sp macro="" textlink="">
      <xdr:nvSpPr>
        <xdr:cNvPr id="195" name="楕円 194"/>
        <xdr:cNvSpPr/>
      </xdr:nvSpPr>
      <xdr:spPr>
        <a:xfrm>
          <a:off x="4584700" y="134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33741</xdr:rowOff>
    </xdr:from>
    <xdr:ext cx="469744" cy="259045"/>
    <xdr:sp macro="" textlink="">
      <xdr:nvSpPr>
        <xdr:cNvPr id="196" name="維持補修費該当値テキスト"/>
        <xdr:cNvSpPr txBox="1"/>
      </xdr:nvSpPr>
      <xdr:spPr>
        <a:xfrm>
          <a:off x="4686300" y="1340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120707</xdr:rowOff>
    </xdr:from>
    <xdr:to>
      <xdr:col>20</xdr:col>
      <xdr:colOff>38100</xdr:colOff>
      <xdr:row>79</xdr:row>
      <xdr:rowOff>50857</xdr:rowOff>
    </xdr:to>
    <xdr:sp macro="" textlink="">
      <xdr:nvSpPr>
        <xdr:cNvPr id="197" name="楕円 196"/>
        <xdr:cNvSpPr/>
      </xdr:nvSpPr>
      <xdr:spPr>
        <a:xfrm>
          <a:off x="3746500" y="134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41984</xdr:rowOff>
    </xdr:from>
    <xdr:ext cx="469744" cy="259045"/>
    <xdr:sp macro="" textlink="">
      <xdr:nvSpPr>
        <xdr:cNvPr id="198" name="テキスト ボックス 197"/>
        <xdr:cNvSpPr txBox="1"/>
      </xdr:nvSpPr>
      <xdr:spPr>
        <a:xfrm>
          <a:off x="3562428" y="1358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103694</xdr:rowOff>
    </xdr:from>
    <xdr:to>
      <xdr:col>15</xdr:col>
      <xdr:colOff>101600</xdr:colOff>
      <xdr:row>79</xdr:row>
      <xdr:rowOff>33844</xdr:rowOff>
    </xdr:to>
    <xdr:sp macro="" textlink="">
      <xdr:nvSpPr>
        <xdr:cNvPr id="199" name="楕円 198"/>
        <xdr:cNvSpPr/>
      </xdr:nvSpPr>
      <xdr:spPr>
        <a:xfrm>
          <a:off x="2857500" y="134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24971</xdr:rowOff>
    </xdr:from>
    <xdr:ext cx="469744" cy="259045"/>
    <xdr:sp macro="" textlink="">
      <xdr:nvSpPr>
        <xdr:cNvPr id="200" name="テキスト ボックス 199"/>
        <xdr:cNvSpPr txBox="1"/>
      </xdr:nvSpPr>
      <xdr:spPr>
        <a:xfrm>
          <a:off x="2673428" y="135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108689</xdr:rowOff>
    </xdr:from>
    <xdr:to>
      <xdr:col>10</xdr:col>
      <xdr:colOff>165100</xdr:colOff>
      <xdr:row>79</xdr:row>
      <xdr:rowOff>38839</xdr:rowOff>
    </xdr:to>
    <xdr:sp macro="" textlink="">
      <xdr:nvSpPr>
        <xdr:cNvPr id="201" name="楕円 200"/>
        <xdr:cNvSpPr/>
      </xdr:nvSpPr>
      <xdr:spPr>
        <a:xfrm>
          <a:off x="1968500" y="134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29966</xdr:rowOff>
    </xdr:from>
    <xdr:ext cx="469744" cy="259045"/>
    <xdr:sp macro="" textlink="">
      <xdr:nvSpPr>
        <xdr:cNvPr id="202" name="テキスト ボックス 201"/>
        <xdr:cNvSpPr txBox="1"/>
      </xdr:nvSpPr>
      <xdr:spPr>
        <a:xfrm>
          <a:off x="1784428" y="1357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96183</xdr:rowOff>
    </xdr:from>
    <xdr:to>
      <xdr:col>6</xdr:col>
      <xdr:colOff>38100</xdr:colOff>
      <xdr:row>79</xdr:row>
      <xdr:rowOff>26333</xdr:rowOff>
    </xdr:to>
    <xdr:sp macro="" textlink="">
      <xdr:nvSpPr>
        <xdr:cNvPr id="203" name="楕円 202"/>
        <xdr:cNvSpPr/>
      </xdr:nvSpPr>
      <xdr:spPr>
        <a:xfrm>
          <a:off x="1079500" y="13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17460</xdr:rowOff>
    </xdr:from>
    <xdr:ext cx="469744" cy="259045"/>
    <xdr:sp macro="" textlink="">
      <xdr:nvSpPr>
        <xdr:cNvPr id="204" name="テキスト ボックス 203"/>
        <xdr:cNvSpPr txBox="1"/>
      </xdr:nvSpPr>
      <xdr:spPr>
        <a:xfrm>
          <a:off x="895428" y="135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162046</xdr:rowOff>
    </xdr:from>
    <xdr:to>
      <xdr:col>24</xdr:col>
      <xdr:colOff>63500</xdr:colOff>
      <xdr:row>97</xdr:row>
      <xdr:rowOff>2826</xdr:rowOff>
    </xdr:to>
    <xdr:cxnSp macro="">
      <xdr:nvCxnSpPr>
        <xdr:cNvPr id="234" name="直線コネクタ 233"/>
        <xdr:cNvCxnSpPr/>
      </xdr:nvCxnSpPr>
      <xdr:spPr>
        <a:xfrm>
          <a:off x="3797300" y="16621246"/>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131147</xdr:rowOff>
    </xdr:from>
    <xdr:to>
      <xdr:col>19</xdr:col>
      <xdr:colOff>177800</xdr:colOff>
      <xdr:row>96</xdr:row>
      <xdr:rowOff>162046</xdr:rowOff>
    </xdr:to>
    <xdr:cxnSp macro="">
      <xdr:nvCxnSpPr>
        <xdr:cNvPr id="237" name="直線コネクタ 236"/>
        <xdr:cNvCxnSpPr/>
      </xdr:nvCxnSpPr>
      <xdr:spPr>
        <a:xfrm>
          <a:off x="2908300" y="16590347"/>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131147</xdr:rowOff>
    </xdr:from>
    <xdr:to>
      <xdr:col>15</xdr:col>
      <xdr:colOff>50800</xdr:colOff>
      <xdr:row>97</xdr:row>
      <xdr:rowOff>59137</xdr:rowOff>
    </xdr:to>
    <xdr:cxnSp macro="">
      <xdr:nvCxnSpPr>
        <xdr:cNvPr id="240" name="直線コネクタ 239"/>
        <xdr:cNvCxnSpPr/>
      </xdr:nvCxnSpPr>
      <xdr:spPr>
        <a:xfrm flipV="1">
          <a:off x="2019300" y="16590347"/>
          <a:ext cx="8890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56528</xdr:rowOff>
    </xdr:from>
    <xdr:to>
      <xdr:col>10</xdr:col>
      <xdr:colOff>114300</xdr:colOff>
      <xdr:row>97</xdr:row>
      <xdr:rowOff>59137</xdr:rowOff>
    </xdr:to>
    <xdr:cxnSp macro="">
      <xdr:nvCxnSpPr>
        <xdr:cNvPr id="243" name="直線コネクタ 242"/>
        <xdr:cNvCxnSpPr/>
      </xdr:nvCxnSpPr>
      <xdr:spPr>
        <a:xfrm>
          <a:off x="1130300" y="16687178"/>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123476</xdr:rowOff>
    </xdr:from>
    <xdr:to>
      <xdr:col>24</xdr:col>
      <xdr:colOff>114300</xdr:colOff>
      <xdr:row>97</xdr:row>
      <xdr:rowOff>53626</xdr:rowOff>
    </xdr:to>
    <xdr:sp macro="" textlink="">
      <xdr:nvSpPr>
        <xdr:cNvPr id="253" name="楕円 252"/>
        <xdr:cNvSpPr/>
      </xdr:nvSpPr>
      <xdr:spPr>
        <a:xfrm>
          <a:off x="4584700" y="165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101903</xdr:rowOff>
    </xdr:from>
    <xdr:ext cx="534377" cy="259045"/>
    <xdr:sp macro="" textlink="">
      <xdr:nvSpPr>
        <xdr:cNvPr id="254" name="扶助費該当値テキスト"/>
        <xdr:cNvSpPr txBox="1"/>
      </xdr:nvSpPr>
      <xdr:spPr>
        <a:xfrm>
          <a:off x="4686300" y="165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111246</xdr:rowOff>
    </xdr:from>
    <xdr:to>
      <xdr:col>20</xdr:col>
      <xdr:colOff>38100</xdr:colOff>
      <xdr:row>97</xdr:row>
      <xdr:rowOff>41396</xdr:rowOff>
    </xdr:to>
    <xdr:sp macro="" textlink="">
      <xdr:nvSpPr>
        <xdr:cNvPr id="255" name="楕円 254"/>
        <xdr:cNvSpPr/>
      </xdr:nvSpPr>
      <xdr:spPr>
        <a:xfrm>
          <a:off x="3746500" y="165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32523</xdr:rowOff>
    </xdr:from>
    <xdr:ext cx="534377" cy="259045"/>
    <xdr:sp macro="" textlink="">
      <xdr:nvSpPr>
        <xdr:cNvPr id="256" name="テキスト ボックス 255"/>
        <xdr:cNvSpPr txBox="1"/>
      </xdr:nvSpPr>
      <xdr:spPr>
        <a:xfrm>
          <a:off x="3530111" y="166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80347</xdr:rowOff>
    </xdr:from>
    <xdr:to>
      <xdr:col>15</xdr:col>
      <xdr:colOff>101600</xdr:colOff>
      <xdr:row>97</xdr:row>
      <xdr:rowOff>10497</xdr:rowOff>
    </xdr:to>
    <xdr:sp macro="" textlink="">
      <xdr:nvSpPr>
        <xdr:cNvPr id="257" name="楕円 256"/>
        <xdr:cNvSpPr/>
      </xdr:nvSpPr>
      <xdr:spPr>
        <a:xfrm>
          <a:off x="2857500" y="165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1624</xdr:rowOff>
    </xdr:from>
    <xdr:ext cx="534377" cy="259045"/>
    <xdr:sp macro="" textlink="">
      <xdr:nvSpPr>
        <xdr:cNvPr id="258" name="テキスト ボックス 257"/>
        <xdr:cNvSpPr txBox="1"/>
      </xdr:nvSpPr>
      <xdr:spPr>
        <a:xfrm>
          <a:off x="2641111" y="166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8337</xdr:rowOff>
    </xdr:from>
    <xdr:to>
      <xdr:col>10</xdr:col>
      <xdr:colOff>165100</xdr:colOff>
      <xdr:row>97</xdr:row>
      <xdr:rowOff>109937</xdr:rowOff>
    </xdr:to>
    <xdr:sp macro="" textlink="">
      <xdr:nvSpPr>
        <xdr:cNvPr id="259" name="楕円 258"/>
        <xdr:cNvSpPr/>
      </xdr:nvSpPr>
      <xdr:spPr>
        <a:xfrm>
          <a:off x="1968500" y="166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101064</xdr:rowOff>
    </xdr:from>
    <xdr:ext cx="534377" cy="259045"/>
    <xdr:sp macro="" textlink="">
      <xdr:nvSpPr>
        <xdr:cNvPr id="260" name="テキスト ボックス 259"/>
        <xdr:cNvSpPr txBox="1"/>
      </xdr:nvSpPr>
      <xdr:spPr>
        <a:xfrm>
          <a:off x="1752111" y="167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61" name="楕円 260"/>
        <xdr:cNvSpPr/>
      </xdr:nvSpPr>
      <xdr:spPr>
        <a:xfrm>
          <a:off x="1079500" y="166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62" name="テキスト ボックス 261"/>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15556</xdr:rowOff>
    </xdr:from>
    <xdr:to>
      <xdr:col>55</xdr:col>
      <xdr:colOff>0</xdr:colOff>
      <xdr:row>38</xdr:row>
      <xdr:rowOff>27837</xdr:rowOff>
    </xdr:to>
    <xdr:cxnSp macro="">
      <xdr:nvCxnSpPr>
        <xdr:cNvPr id="289" name="直線コネクタ 288"/>
        <xdr:cNvCxnSpPr/>
      </xdr:nvCxnSpPr>
      <xdr:spPr>
        <a:xfrm flipV="1">
          <a:off x="9639300" y="6530656"/>
          <a:ext cx="8382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27837</xdr:rowOff>
    </xdr:from>
    <xdr:to>
      <xdr:col>50</xdr:col>
      <xdr:colOff>114300</xdr:colOff>
      <xdr:row>38</xdr:row>
      <xdr:rowOff>32596</xdr:rowOff>
    </xdr:to>
    <xdr:cxnSp macro="">
      <xdr:nvCxnSpPr>
        <xdr:cNvPr id="292" name="直線コネクタ 291"/>
        <xdr:cNvCxnSpPr/>
      </xdr:nvCxnSpPr>
      <xdr:spPr>
        <a:xfrm flipV="1">
          <a:off x="8750300" y="6542937"/>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32596</xdr:rowOff>
    </xdr:from>
    <xdr:to>
      <xdr:col>45</xdr:col>
      <xdr:colOff>177800</xdr:colOff>
      <xdr:row>38</xdr:row>
      <xdr:rowOff>69588</xdr:rowOff>
    </xdr:to>
    <xdr:cxnSp macro="">
      <xdr:nvCxnSpPr>
        <xdr:cNvPr id="295" name="直線コネクタ 294"/>
        <xdr:cNvCxnSpPr/>
      </xdr:nvCxnSpPr>
      <xdr:spPr>
        <a:xfrm flipV="1">
          <a:off x="7861300" y="6547696"/>
          <a:ext cx="889000" cy="3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66841</xdr:rowOff>
    </xdr:from>
    <xdr:to>
      <xdr:col>41</xdr:col>
      <xdr:colOff>50800</xdr:colOff>
      <xdr:row>38</xdr:row>
      <xdr:rowOff>69588</xdr:rowOff>
    </xdr:to>
    <xdr:cxnSp macro="">
      <xdr:nvCxnSpPr>
        <xdr:cNvPr id="298" name="直線コネクタ 297"/>
        <xdr:cNvCxnSpPr/>
      </xdr:nvCxnSpPr>
      <xdr:spPr>
        <a:xfrm>
          <a:off x="6972300" y="6581941"/>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155208</xdr:rowOff>
    </xdr:from>
    <xdr:ext cx="534377" cy="259045"/>
    <xdr:sp macro="" textlink="">
      <xdr:nvSpPr>
        <xdr:cNvPr id="302" name="テキスト ボックス 301"/>
        <xdr:cNvSpPr txBox="1"/>
      </xdr:nvSpPr>
      <xdr:spPr>
        <a:xfrm>
          <a:off x="6705111" y="61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136206</xdr:rowOff>
    </xdr:from>
    <xdr:to>
      <xdr:col>55</xdr:col>
      <xdr:colOff>50800</xdr:colOff>
      <xdr:row>38</xdr:row>
      <xdr:rowOff>66356</xdr:rowOff>
    </xdr:to>
    <xdr:sp macro="" textlink="">
      <xdr:nvSpPr>
        <xdr:cNvPr id="308" name="楕円 307"/>
        <xdr:cNvSpPr/>
      </xdr:nvSpPr>
      <xdr:spPr>
        <a:xfrm>
          <a:off x="10426700" y="6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51133</xdr:rowOff>
    </xdr:from>
    <xdr:ext cx="534377" cy="259045"/>
    <xdr:sp macro="" textlink="">
      <xdr:nvSpPr>
        <xdr:cNvPr id="309" name="補助費等該当値テキスト"/>
        <xdr:cNvSpPr txBox="1"/>
      </xdr:nvSpPr>
      <xdr:spPr>
        <a:xfrm>
          <a:off x="10528300" y="639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148487</xdr:rowOff>
    </xdr:from>
    <xdr:to>
      <xdr:col>50</xdr:col>
      <xdr:colOff>165100</xdr:colOff>
      <xdr:row>38</xdr:row>
      <xdr:rowOff>78637</xdr:rowOff>
    </xdr:to>
    <xdr:sp macro="" textlink="">
      <xdr:nvSpPr>
        <xdr:cNvPr id="310" name="楕円 309"/>
        <xdr:cNvSpPr/>
      </xdr:nvSpPr>
      <xdr:spPr>
        <a:xfrm>
          <a:off x="9588500" y="64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69764</xdr:rowOff>
    </xdr:from>
    <xdr:ext cx="534377" cy="259045"/>
    <xdr:sp macro="" textlink="">
      <xdr:nvSpPr>
        <xdr:cNvPr id="311" name="テキスト ボックス 310"/>
        <xdr:cNvSpPr txBox="1"/>
      </xdr:nvSpPr>
      <xdr:spPr>
        <a:xfrm>
          <a:off x="9372111" y="65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153246</xdr:rowOff>
    </xdr:from>
    <xdr:to>
      <xdr:col>46</xdr:col>
      <xdr:colOff>38100</xdr:colOff>
      <xdr:row>38</xdr:row>
      <xdr:rowOff>83396</xdr:rowOff>
    </xdr:to>
    <xdr:sp macro="" textlink="">
      <xdr:nvSpPr>
        <xdr:cNvPr id="312" name="楕円 311"/>
        <xdr:cNvSpPr/>
      </xdr:nvSpPr>
      <xdr:spPr>
        <a:xfrm>
          <a:off x="8699500" y="64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74523</xdr:rowOff>
    </xdr:from>
    <xdr:ext cx="534377" cy="259045"/>
    <xdr:sp macro="" textlink="">
      <xdr:nvSpPr>
        <xdr:cNvPr id="313" name="テキスト ボックス 312"/>
        <xdr:cNvSpPr txBox="1"/>
      </xdr:nvSpPr>
      <xdr:spPr>
        <a:xfrm>
          <a:off x="8483111" y="65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18788</xdr:rowOff>
    </xdr:from>
    <xdr:to>
      <xdr:col>41</xdr:col>
      <xdr:colOff>101600</xdr:colOff>
      <xdr:row>38</xdr:row>
      <xdr:rowOff>120388</xdr:rowOff>
    </xdr:to>
    <xdr:sp macro="" textlink="">
      <xdr:nvSpPr>
        <xdr:cNvPr id="314" name="楕円 313"/>
        <xdr:cNvSpPr/>
      </xdr:nvSpPr>
      <xdr:spPr>
        <a:xfrm>
          <a:off x="7810500" y="65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111515</xdr:rowOff>
    </xdr:from>
    <xdr:ext cx="534377" cy="259045"/>
    <xdr:sp macro="" textlink="">
      <xdr:nvSpPr>
        <xdr:cNvPr id="315" name="テキスト ボックス 314"/>
        <xdr:cNvSpPr txBox="1"/>
      </xdr:nvSpPr>
      <xdr:spPr>
        <a:xfrm>
          <a:off x="7594111" y="66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16041</xdr:rowOff>
    </xdr:from>
    <xdr:to>
      <xdr:col>36</xdr:col>
      <xdr:colOff>165100</xdr:colOff>
      <xdr:row>38</xdr:row>
      <xdr:rowOff>117641</xdr:rowOff>
    </xdr:to>
    <xdr:sp macro="" textlink="">
      <xdr:nvSpPr>
        <xdr:cNvPr id="316" name="楕円 315"/>
        <xdr:cNvSpPr/>
      </xdr:nvSpPr>
      <xdr:spPr>
        <a:xfrm>
          <a:off x="6921500" y="653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108768</xdr:rowOff>
    </xdr:from>
    <xdr:ext cx="534377" cy="259045"/>
    <xdr:sp macro="" textlink="">
      <xdr:nvSpPr>
        <xdr:cNvPr id="317" name="テキスト ボックス 316"/>
        <xdr:cNvSpPr txBox="1"/>
      </xdr:nvSpPr>
      <xdr:spPr>
        <a:xfrm>
          <a:off x="6705111" y="66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23649</xdr:rowOff>
    </xdr:from>
    <xdr:to>
      <xdr:col>55</xdr:col>
      <xdr:colOff>0</xdr:colOff>
      <xdr:row>57</xdr:row>
      <xdr:rowOff>153005</xdr:rowOff>
    </xdr:to>
    <xdr:cxnSp macro="">
      <xdr:nvCxnSpPr>
        <xdr:cNvPr id="344" name="直線コネクタ 343"/>
        <xdr:cNvCxnSpPr/>
      </xdr:nvCxnSpPr>
      <xdr:spPr>
        <a:xfrm flipV="1">
          <a:off x="9639300" y="9796299"/>
          <a:ext cx="838200" cy="1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127566</xdr:rowOff>
    </xdr:from>
    <xdr:to>
      <xdr:col>50</xdr:col>
      <xdr:colOff>114300</xdr:colOff>
      <xdr:row>57</xdr:row>
      <xdr:rowOff>153005</xdr:rowOff>
    </xdr:to>
    <xdr:cxnSp macro="">
      <xdr:nvCxnSpPr>
        <xdr:cNvPr id="347" name="直線コネクタ 346"/>
        <xdr:cNvCxnSpPr/>
      </xdr:nvCxnSpPr>
      <xdr:spPr>
        <a:xfrm>
          <a:off x="8750300" y="990021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127566</xdr:rowOff>
    </xdr:from>
    <xdr:to>
      <xdr:col>45</xdr:col>
      <xdr:colOff>177800</xdr:colOff>
      <xdr:row>57</xdr:row>
      <xdr:rowOff>154182</xdr:rowOff>
    </xdr:to>
    <xdr:cxnSp macro="">
      <xdr:nvCxnSpPr>
        <xdr:cNvPr id="350" name="直線コネクタ 349"/>
        <xdr:cNvCxnSpPr/>
      </xdr:nvCxnSpPr>
      <xdr:spPr>
        <a:xfrm flipV="1">
          <a:off x="7861300" y="9900216"/>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154182</xdr:rowOff>
    </xdr:from>
    <xdr:to>
      <xdr:col>41</xdr:col>
      <xdr:colOff>50800</xdr:colOff>
      <xdr:row>57</xdr:row>
      <xdr:rowOff>167212</xdr:rowOff>
    </xdr:to>
    <xdr:cxnSp macro="">
      <xdr:nvCxnSpPr>
        <xdr:cNvPr id="353" name="直線コネクタ 352"/>
        <xdr:cNvCxnSpPr/>
      </xdr:nvCxnSpPr>
      <xdr:spPr>
        <a:xfrm flipV="1">
          <a:off x="6972300" y="992683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144299</xdr:rowOff>
    </xdr:from>
    <xdr:to>
      <xdr:col>55</xdr:col>
      <xdr:colOff>50800</xdr:colOff>
      <xdr:row>57</xdr:row>
      <xdr:rowOff>74449</xdr:rowOff>
    </xdr:to>
    <xdr:sp macro="" textlink="">
      <xdr:nvSpPr>
        <xdr:cNvPr id="363" name="楕円 362"/>
        <xdr:cNvSpPr/>
      </xdr:nvSpPr>
      <xdr:spPr>
        <a:xfrm>
          <a:off x="10426700" y="97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167176</xdr:rowOff>
    </xdr:from>
    <xdr:ext cx="599010" cy="259045"/>
    <xdr:sp macro="" textlink="">
      <xdr:nvSpPr>
        <xdr:cNvPr id="364" name="普通建設事業費該当値テキスト"/>
        <xdr:cNvSpPr txBox="1"/>
      </xdr:nvSpPr>
      <xdr:spPr>
        <a:xfrm>
          <a:off x="10528300" y="959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102205</xdr:rowOff>
    </xdr:from>
    <xdr:to>
      <xdr:col>50</xdr:col>
      <xdr:colOff>165100</xdr:colOff>
      <xdr:row>58</xdr:row>
      <xdr:rowOff>32355</xdr:rowOff>
    </xdr:to>
    <xdr:sp macro="" textlink="">
      <xdr:nvSpPr>
        <xdr:cNvPr id="365" name="楕円 364"/>
        <xdr:cNvSpPr/>
      </xdr:nvSpPr>
      <xdr:spPr>
        <a:xfrm>
          <a:off x="9588500" y="98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48882</xdr:rowOff>
    </xdr:from>
    <xdr:ext cx="534377" cy="259045"/>
    <xdr:sp macro="" textlink="">
      <xdr:nvSpPr>
        <xdr:cNvPr id="366" name="テキスト ボックス 365"/>
        <xdr:cNvSpPr txBox="1"/>
      </xdr:nvSpPr>
      <xdr:spPr>
        <a:xfrm>
          <a:off x="9372111" y="96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76766</xdr:rowOff>
    </xdr:from>
    <xdr:to>
      <xdr:col>46</xdr:col>
      <xdr:colOff>38100</xdr:colOff>
      <xdr:row>58</xdr:row>
      <xdr:rowOff>6916</xdr:rowOff>
    </xdr:to>
    <xdr:sp macro="" textlink="">
      <xdr:nvSpPr>
        <xdr:cNvPr id="367" name="楕円 366"/>
        <xdr:cNvSpPr/>
      </xdr:nvSpPr>
      <xdr:spPr>
        <a:xfrm>
          <a:off x="8699500" y="98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23443</xdr:rowOff>
    </xdr:from>
    <xdr:ext cx="534377" cy="259045"/>
    <xdr:sp macro="" textlink="">
      <xdr:nvSpPr>
        <xdr:cNvPr id="368" name="テキスト ボックス 367"/>
        <xdr:cNvSpPr txBox="1"/>
      </xdr:nvSpPr>
      <xdr:spPr>
        <a:xfrm>
          <a:off x="8483111" y="96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103382</xdr:rowOff>
    </xdr:from>
    <xdr:to>
      <xdr:col>41</xdr:col>
      <xdr:colOff>101600</xdr:colOff>
      <xdr:row>58</xdr:row>
      <xdr:rowOff>33532</xdr:rowOff>
    </xdr:to>
    <xdr:sp macro="" textlink="">
      <xdr:nvSpPr>
        <xdr:cNvPr id="369" name="楕円 368"/>
        <xdr:cNvSpPr/>
      </xdr:nvSpPr>
      <xdr:spPr>
        <a:xfrm>
          <a:off x="7810500" y="98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24659</xdr:rowOff>
    </xdr:from>
    <xdr:ext cx="534377" cy="259045"/>
    <xdr:sp macro="" textlink="">
      <xdr:nvSpPr>
        <xdr:cNvPr id="370" name="テキスト ボックス 369"/>
        <xdr:cNvSpPr txBox="1"/>
      </xdr:nvSpPr>
      <xdr:spPr>
        <a:xfrm>
          <a:off x="7594111" y="99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116412</xdr:rowOff>
    </xdr:from>
    <xdr:to>
      <xdr:col>36</xdr:col>
      <xdr:colOff>165100</xdr:colOff>
      <xdr:row>58</xdr:row>
      <xdr:rowOff>46562</xdr:rowOff>
    </xdr:to>
    <xdr:sp macro="" textlink="">
      <xdr:nvSpPr>
        <xdr:cNvPr id="371" name="楕円 370"/>
        <xdr:cNvSpPr/>
      </xdr:nvSpPr>
      <xdr:spPr>
        <a:xfrm>
          <a:off x="6921500" y="98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37689</xdr:rowOff>
    </xdr:from>
    <xdr:ext cx="534377" cy="259045"/>
    <xdr:sp macro="" textlink="">
      <xdr:nvSpPr>
        <xdr:cNvPr id="372" name="テキスト ボックス 371"/>
        <xdr:cNvSpPr txBox="1"/>
      </xdr:nvSpPr>
      <xdr:spPr>
        <a:xfrm>
          <a:off x="6705111" y="99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89844</xdr:rowOff>
    </xdr:from>
    <xdr:to>
      <xdr:col>55</xdr:col>
      <xdr:colOff>0</xdr:colOff>
      <xdr:row>78</xdr:row>
      <xdr:rowOff>75719</xdr:rowOff>
    </xdr:to>
    <xdr:cxnSp macro="">
      <xdr:nvCxnSpPr>
        <xdr:cNvPr id="399" name="直線コネクタ 398"/>
        <xdr:cNvCxnSpPr/>
      </xdr:nvCxnSpPr>
      <xdr:spPr>
        <a:xfrm flipV="1">
          <a:off x="9639300" y="13291494"/>
          <a:ext cx="838200" cy="1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75719</xdr:rowOff>
    </xdr:from>
    <xdr:to>
      <xdr:col>50</xdr:col>
      <xdr:colOff>114300</xdr:colOff>
      <xdr:row>78</xdr:row>
      <xdr:rowOff>103753</xdr:rowOff>
    </xdr:to>
    <xdr:cxnSp macro="">
      <xdr:nvCxnSpPr>
        <xdr:cNvPr id="402" name="直線コネクタ 401"/>
        <xdr:cNvCxnSpPr/>
      </xdr:nvCxnSpPr>
      <xdr:spPr>
        <a:xfrm flipV="1">
          <a:off x="8750300" y="13448819"/>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77801</xdr:rowOff>
    </xdr:from>
    <xdr:to>
      <xdr:col>45</xdr:col>
      <xdr:colOff>177800</xdr:colOff>
      <xdr:row>78</xdr:row>
      <xdr:rowOff>103753</xdr:rowOff>
    </xdr:to>
    <xdr:cxnSp macro="">
      <xdr:nvCxnSpPr>
        <xdr:cNvPr id="405" name="直線コネクタ 404"/>
        <xdr:cNvCxnSpPr/>
      </xdr:nvCxnSpPr>
      <xdr:spPr>
        <a:xfrm>
          <a:off x="7861300" y="13450901"/>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64509</xdr:rowOff>
    </xdr:from>
    <xdr:to>
      <xdr:col>41</xdr:col>
      <xdr:colOff>50800</xdr:colOff>
      <xdr:row>78</xdr:row>
      <xdr:rowOff>77801</xdr:rowOff>
    </xdr:to>
    <xdr:cxnSp macro="">
      <xdr:nvCxnSpPr>
        <xdr:cNvPr id="408" name="直線コネクタ 407"/>
        <xdr:cNvCxnSpPr/>
      </xdr:nvCxnSpPr>
      <xdr:spPr>
        <a:xfrm>
          <a:off x="6972300" y="13437609"/>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39044</xdr:rowOff>
    </xdr:from>
    <xdr:to>
      <xdr:col>55</xdr:col>
      <xdr:colOff>50800</xdr:colOff>
      <xdr:row>77</xdr:row>
      <xdr:rowOff>140644</xdr:rowOff>
    </xdr:to>
    <xdr:sp macro="" textlink="">
      <xdr:nvSpPr>
        <xdr:cNvPr id="418" name="楕円 417"/>
        <xdr:cNvSpPr/>
      </xdr:nvSpPr>
      <xdr:spPr>
        <a:xfrm>
          <a:off x="10426700" y="132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61921</xdr:rowOff>
    </xdr:from>
    <xdr:ext cx="534377" cy="259045"/>
    <xdr:sp macro="" textlink="">
      <xdr:nvSpPr>
        <xdr:cNvPr id="419" name="普通建設事業費 （ うち新規整備　）該当値テキスト"/>
        <xdr:cNvSpPr txBox="1"/>
      </xdr:nvSpPr>
      <xdr:spPr>
        <a:xfrm>
          <a:off x="10528300" y="130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24919</xdr:rowOff>
    </xdr:from>
    <xdr:to>
      <xdr:col>50</xdr:col>
      <xdr:colOff>165100</xdr:colOff>
      <xdr:row>78</xdr:row>
      <xdr:rowOff>126519</xdr:rowOff>
    </xdr:to>
    <xdr:sp macro="" textlink="">
      <xdr:nvSpPr>
        <xdr:cNvPr id="420" name="楕円 419"/>
        <xdr:cNvSpPr/>
      </xdr:nvSpPr>
      <xdr:spPr>
        <a:xfrm>
          <a:off x="9588500" y="133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143046</xdr:rowOff>
    </xdr:from>
    <xdr:ext cx="534377" cy="259045"/>
    <xdr:sp macro="" textlink="">
      <xdr:nvSpPr>
        <xdr:cNvPr id="421" name="テキスト ボックス 420"/>
        <xdr:cNvSpPr txBox="1"/>
      </xdr:nvSpPr>
      <xdr:spPr>
        <a:xfrm>
          <a:off x="9372111" y="131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52953</xdr:rowOff>
    </xdr:from>
    <xdr:to>
      <xdr:col>46</xdr:col>
      <xdr:colOff>38100</xdr:colOff>
      <xdr:row>78</xdr:row>
      <xdr:rowOff>154553</xdr:rowOff>
    </xdr:to>
    <xdr:sp macro="" textlink="">
      <xdr:nvSpPr>
        <xdr:cNvPr id="422" name="楕円 421"/>
        <xdr:cNvSpPr/>
      </xdr:nvSpPr>
      <xdr:spPr>
        <a:xfrm>
          <a:off x="8699500" y="134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145680</xdr:rowOff>
    </xdr:from>
    <xdr:ext cx="534377" cy="259045"/>
    <xdr:sp macro="" textlink="">
      <xdr:nvSpPr>
        <xdr:cNvPr id="423" name="テキスト ボックス 422"/>
        <xdr:cNvSpPr txBox="1"/>
      </xdr:nvSpPr>
      <xdr:spPr>
        <a:xfrm>
          <a:off x="8483111" y="13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27001</xdr:rowOff>
    </xdr:from>
    <xdr:to>
      <xdr:col>41</xdr:col>
      <xdr:colOff>101600</xdr:colOff>
      <xdr:row>78</xdr:row>
      <xdr:rowOff>128601</xdr:rowOff>
    </xdr:to>
    <xdr:sp macro="" textlink="">
      <xdr:nvSpPr>
        <xdr:cNvPr id="424" name="楕円 423"/>
        <xdr:cNvSpPr/>
      </xdr:nvSpPr>
      <xdr:spPr>
        <a:xfrm>
          <a:off x="7810500" y="134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119728</xdr:rowOff>
    </xdr:from>
    <xdr:ext cx="534377" cy="259045"/>
    <xdr:sp macro="" textlink="">
      <xdr:nvSpPr>
        <xdr:cNvPr id="425" name="テキスト ボックス 424"/>
        <xdr:cNvSpPr txBox="1"/>
      </xdr:nvSpPr>
      <xdr:spPr>
        <a:xfrm>
          <a:off x="7594111" y="134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13709</xdr:rowOff>
    </xdr:from>
    <xdr:to>
      <xdr:col>36</xdr:col>
      <xdr:colOff>165100</xdr:colOff>
      <xdr:row>78</xdr:row>
      <xdr:rowOff>115309</xdr:rowOff>
    </xdr:to>
    <xdr:sp macro="" textlink="">
      <xdr:nvSpPr>
        <xdr:cNvPr id="426" name="楕円 425"/>
        <xdr:cNvSpPr/>
      </xdr:nvSpPr>
      <xdr:spPr>
        <a:xfrm>
          <a:off x="6921500" y="133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106436</xdr:rowOff>
    </xdr:from>
    <xdr:ext cx="534377" cy="259045"/>
    <xdr:sp macro="" textlink="">
      <xdr:nvSpPr>
        <xdr:cNvPr id="427" name="テキスト ボックス 426"/>
        <xdr:cNvSpPr txBox="1"/>
      </xdr:nvSpPr>
      <xdr:spPr>
        <a:xfrm>
          <a:off x="6705111" y="134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145393</xdr:rowOff>
    </xdr:from>
    <xdr:to>
      <xdr:col>55</xdr:col>
      <xdr:colOff>0</xdr:colOff>
      <xdr:row>98</xdr:row>
      <xdr:rowOff>47642</xdr:rowOff>
    </xdr:to>
    <xdr:cxnSp macro="">
      <xdr:nvCxnSpPr>
        <xdr:cNvPr id="456" name="直線コネクタ 455"/>
        <xdr:cNvCxnSpPr/>
      </xdr:nvCxnSpPr>
      <xdr:spPr>
        <a:xfrm>
          <a:off x="9639300" y="16776043"/>
          <a:ext cx="838200" cy="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135272</xdr:rowOff>
    </xdr:from>
    <xdr:to>
      <xdr:col>50</xdr:col>
      <xdr:colOff>114300</xdr:colOff>
      <xdr:row>97</xdr:row>
      <xdr:rowOff>145393</xdr:rowOff>
    </xdr:to>
    <xdr:cxnSp macro="">
      <xdr:nvCxnSpPr>
        <xdr:cNvPr id="459" name="直線コネクタ 458"/>
        <xdr:cNvCxnSpPr/>
      </xdr:nvCxnSpPr>
      <xdr:spPr>
        <a:xfrm>
          <a:off x="8750300" y="16594472"/>
          <a:ext cx="889000" cy="1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135272</xdr:rowOff>
    </xdr:from>
    <xdr:to>
      <xdr:col>45</xdr:col>
      <xdr:colOff>177800</xdr:colOff>
      <xdr:row>98</xdr:row>
      <xdr:rowOff>3752</xdr:rowOff>
    </xdr:to>
    <xdr:cxnSp macro="">
      <xdr:nvCxnSpPr>
        <xdr:cNvPr id="462" name="直線コネクタ 461"/>
        <xdr:cNvCxnSpPr/>
      </xdr:nvCxnSpPr>
      <xdr:spPr>
        <a:xfrm flipV="1">
          <a:off x="7861300" y="16594472"/>
          <a:ext cx="889000" cy="2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3752</xdr:rowOff>
    </xdr:from>
    <xdr:to>
      <xdr:col>41</xdr:col>
      <xdr:colOff>50800</xdr:colOff>
      <xdr:row>98</xdr:row>
      <xdr:rowOff>46027</xdr:rowOff>
    </xdr:to>
    <xdr:cxnSp macro="">
      <xdr:nvCxnSpPr>
        <xdr:cNvPr id="465" name="直線コネクタ 464"/>
        <xdr:cNvCxnSpPr/>
      </xdr:nvCxnSpPr>
      <xdr:spPr>
        <a:xfrm flipV="1">
          <a:off x="6972300" y="16805852"/>
          <a:ext cx="889000" cy="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72893</xdr:rowOff>
    </xdr:from>
    <xdr:ext cx="534377" cy="259045"/>
    <xdr:sp macro="" textlink="">
      <xdr:nvSpPr>
        <xdr:cNvPr id="469" name="テキスト ボックス 468"/>
        <xdr:cNvSpPr txBox="1"/>
      </xdr:nvSpPr>
      <xdr:spPr>
        <a:xfrm>
          <a:off x="6705111" y="165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168292</xdr:rowOff>
    </xdr:from>
    <xdr:to>
      <xdr:col>55</xdr:col>
      <xdr:colOff>50800</xdr:colOff>
      <xdr:row>98</xdr:row>
      <xdr:rowOff>98442</xdr:rowOff>
    </xdr:to>
    <xdr:sp macro="" textlink="">
      <xdr:nvSpPr>
        <xdr:cNvPr id="475" name="楕円 474"/>
        <xdr:cNvSpPr/>
      </xdr:nvSpPr>
      <xdr:spPr>
        <a:xfrm>
          <a:off x="104267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83219</xdr:rowOff>
    </xdr:from>
    <xdr:ext cx="534377" cy="259045"/>
    <xdr:sp macro="" textlink="">
      <xdr:nvSpPr>
        <xdr:cNvPr id="476" name="普通建設事業費 （ うち更新整備　）該当値テキスト"/>
        <xdr:cNvSpPr txBox="1"/>
      </xdr:nvSpPr>
      <xdr:spPr>
        <a:xfrm>
          <a:off x="10528300" y="167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94593</xdr:rowOff>
    </xdr:from>
    <xdr:to>
      <xdr:col>50</xdr:col>
      <xdr:colOff>165100</xdr:colOff>
      <xdr:row>98</xdr:row>
      <xdr:rowOff>24743</xdr:rowOff>
    </xdr:to>
    <xdr:sp macro="" textlink="">
      <xdr:nvSpPr>
        <xdr:cNvPr id="477" name="楕円 476"/>
        <xdr:cNvSpPr/>
      </xdr:nvSpPr>
      <xdr:spPr>
        <a:xfrm>
          <a:off x="9588500" y="167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15870</xdr:rowOff>
    </xdr:from>
    <xdr:ext cx="534377" cy="259045"/>
    <xdr:sp macro="" textlink="">
      <xdr:nvSpPr>
        <xdr:cNvPr id="478" name="テキスト ボックス 477"/>
        <xdr:cNvSpPr txBox="1"/>
      </xdr:nvSpPr>
      <xdr:spPr>
        <a:xfrm>
          <a:off x="9372111" y="168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84472</xdr:rowOff>
    </xdr:from>
    <xdr:to>
      <xdr:col>46</xdr:col>
      <xdr:colOff>38100</xdr:colOff>
      <xdr:row>97</xdr:row>
      <xdr:rowOff>14622</xdr:rowOff>
    </xdr:to>
    <xdr:sp macro="" textlink="">
      <xdr:nvSpPr>
        <xdr:cNvPr id="479" name="楕円 478"/>
        <xdr:cNvSpPr/>
      </xdr:nvSpPr>
      <xdr:spPr>
        <a:xfrm>
          <a:off x="8699500" y="165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31149</xdr:rowOff>
    </xdr:from>
    <xdr:ext cx="534377" cy="259045"/>
    <xdr:sp macro="" textlink="">
      <xdr:nvSpPr>
        <xdr:cNvPr id="480" name="テキスト ボックス 479"/>
        <xdr:cNvSpPr txBox="1"/>
      </xdr:nvSpPr>
      <xdr:spPr>
        <a:xfrm>
          <a:off x="8483111" y="163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124402</xdr:rowOff>
    </xdr:from>
    <xdr:to>
      <xdr:col>41</xdr:col>
      <xdr:colOff>101600</xdr:colOff>
      <xdr:row>98</xdr:row>
      <xdr:rowOff>54552</xdr:rowOff>
    </xdr:to>
    <xdr:sp macro="" textlink="">
      <xdr:nvSpPr>
        <xdr:cNvPr id="481" name="楕円 480"/>
        <xdr:cNvSpPr/>
      </xdr:nvSpPr>
      <xdr:spPr>
        <a:xfrm>
          <a:off x="7810500" y="167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45679</xdr:rowOff>
    </xdr:from>
    <xdr:ext cx="534377" cy="259045"/>
    <xdr:sp macro="" textlink="">
      <xdr:nvSpPr>
        <xdr:cNvPr id="482" name="テキスト ボックス 481"/>
        <xdr:cNvSpPr txBox="1"/>
      </xdr:nvSpPr>
      <xdr:spPr>
        <a:xfrm>
          <a:off x="7594111" y="168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166677</xdr:rowOff>
    </xdr:from>
    <xdr:to>
      <xdr:col>36</xdr:col>
      <xdr:colOff>165100</xdr:colOff>
      <xdr:row>98</xdr:row>
      <xdr:rowOff>96827</xdr:rowOff>
    </xdr:to>
    <xdr:sp macro="" textlink="">
      <xdr:nvSpPr>
        <xdr:cNvPr id="483" name="楕円 482"/>
        <xdr:cNvSpPr/>
      </xdr:nvSpPr>
      <xdr:spPr>
        <a:xfrm>
          <a:off x="6921500" y="167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87954</xdr:rowOff>
    </xdr:from>
    <xdr:ext cx="534377" cy="259045"/>
    <xdr:sp macro="" textlink="">
      <xdr:nvSpPr>
        <xdr:cNvPr id="484" name="テキスト ボックス 483"/>
        <xdr:cNvSpPr txBox="1"/>
      </xdr:nvSpPr>
      <xdr:spPr>
        <a:xfrm>
          <a:off x="6705111" y="168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140405</xdr:rowOff>
    </xdr:from>
    <xdr:to>
      <xdr:col>85</xdr:col>
      <xdr:colOff>127000</xdr:colOff>
      <xdr:row>39</xdr:row>
      <xdr:rowOff>14827</xdr:rowOff>
    </xdr:to>
    <xdr:cxnSp macro="">
      <xdr:nvCxnSpPr>
        <xdr:cNvPr id="513" name="直線コネクタ 512"/>
        <xdr:cNvCxnSpPr/>
      </xdr:nvCxnSpPr>
      <xdr:spPr>
        <a:xfrm>
          <a:off x="15481300" y="6655505"/>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140405</xdr:rowOff>
    </xdr:from>
    <xdr:to>
      <xdr:col>81</xdr:col>
      <xdr:colOff>50800</xdr:colOff>
      <xdr:row>39</xdr:row>
      <xdr:rowOff>24885</xdr:rowOff>
    </xdr:to>
    <xdr:cxnSp macro="">
      <xdr:nvCxnSpPr>
        <xdr:cNvPr id="516" name="直線コネクタ 515"/>
        <xdr:cNvCxnSpPr/>
      </xdr:nvCxnSpPr>
      <xdr:spPr>
        <a:xfrm flipV="1">
          <a:off x="14592300" y="665550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24885</xdr:rowOff>
    </xdr:from>
    <xdr:to>
      <xdr:col>76</xdr:col>
      <xdr:colOff>114300</xdr:colOff>
      <xdr:row>39</xdr:row>
      <xdr:rowOff>37497</xdr:rowOff>
    </xdr:to>
    <xdr:cxnSp macro="">
      <xdr:nvCxnSpPr>
        <xdr:cNvPr id="519" name="直線コネクタ 518"/>
        <xdr:cNvCxnSpPr/>
      </xdr:nvCxnSpPr>
      <xdr:spPr>
        <a:xfrm flipV="1">
          <a:off x="13703300" y="6711435"/>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37497</xdr:rowOff>
    </xdr:from>
    <xdr:to>
      <xdr:col>71</xdr:col>
      <xdr:colOff>177800</xdr:colOff>
      <xdr:row>39</xdr:row>
      <xdr:rowOff>40145</xdr:rowOff>
    </xdr:to>
    <xdr:cxnSp macro="">
      <xdr:nvCxnSpPr>
        <xdr:cNvPr id="522" name="直線コネクタ 521"/>
        <xdr:cNvCxnSpPr/>
      </xdr:nvCxnSpPr>
      <xdr:spPr>
        <a:xfrm flipV="1">
          <a:off x="12814300" y="672404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88803</xdr:rowOff>
    </xdr:from>
    <xdr:ext cx="469744" cy="259045"/>
    <xdr:sp macro="" textlink="">
      <xdr:nvSpPr>
        <xdr:cNvPr id="526" name="テキスト ボックス 525"/>
        <xdr:cNvSpPr txBox="1"/>
      </xdr:nvSpPr>
      <xdr:spPr>
        <a:xfrm>
          <a:off x="12579428" y="643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135477</xdr:rowOff>
    </xdr:from>
    <xdr:to>
      <xdr:col>85</xdr:col>
      <xdr:colOff>177800</xdr:colOff>
      <xdr:row>39</xdr:row>
      <xdr:rowOff>65627</xdr:rowOff>
    </xdr:to>
    <xdr:sp macro="" textlink="">
      <xdr:nvSpPr>
        <xdr:cNvPr id="532" name="楕円 531"/>
        <xdr:cNvSpPr/>
      </xdr:nvSpPr>
      <xdr:spPr>
        <a:xfrm>
          <a:off x="16268700" y="66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50404</xdr:rowOff>
    </xdr:from>
    <xdr:ext cx="469744" cy="259045"/>
    <xdr:sp macro="" textlink="">
      <xdr:nvSpPr>
        <xdr:cNvPr id="533" name="災害復旧事業費該当値テキスト"/>
        <xdr:cNvSpPr txBox="1"/>
      </xdr:nvSpPr>
      <xdr:spPr>
        <a:xfrm>
          <a:off x="16370300" y="65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89605</xdr:rowOff>
    </xdr:from>
    <xdr:to>
      <xdr:col>81</xdr:col>
      <xdr:colOff>101600</xdr:colOff>
      <xdr:row>39</xdr:row>
      <xdr:rowOff>19755</xdr:rowOff>
    </xdr:to>
    <xdr:sp macro="" textlink="">
      <xdr:nvSpPr>
        <xdr:cNvPr id="534" name="楕円 533"/>
        <xdr:cNvSpPr/>
      </xdr:nvSpPr>
      <xdr:spPr>
        <a:xfrm>
          <a:off x="15430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xdr:rowOff>
    </xdr:from>
    <xdr:ext cx="469744" cy="259045"/>
    <xdr:sp macro="" textlink="">
      <xdr:nvSpPr>
        <xdr:cNvPr id="535" name="テキスト ボックス 534"/>
        <xdr:cNvSpPr txBox="1"/>
      </xdr:nvSpPr>
      <xdr:spPr>
        <a:xfrm>
          <a:off x="15246428" y="66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145535</xdr:rowOff>
    </xdr:from>
    <xdr:to>
      <xdr:col>76</xdr:col>
      <xdr:colOff>165100</xdr:colOff>
      <xdr:row>39</xdr:row>
      <xdr:rowOff>75685</xdr:rowOff>
    </xdr:to>
    <xdr:sp macro="" textlink="">
      <xdr:nvSpPr>
        <xdr:cNvPr id="536" name="楕円 535"/>
        <xdr:cNvSpPr/>
      </xdr:nvSpPr>
      <xdr:spPr>
        <a:xfrm>
          <a:off x="14541500" y="66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66812</xdr:rowOff>
    </xdr:from>
    <xdr:ext cx="469744" cy="259045"/>
    <xdr:sp macro="" textlink="">
      <xdr:nvSpPr>
        <xdr:cNvPr id="537" name="テキスト ボックス 536"/>
        <xdr:cNvSpPr txBox="1"/>
      </xdr:nvSpPr>
      <xdr:spPr>
        <a:xfrm>
          <a:off x="14357428" y="67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158147</xdr:rowOff>
    </xdr:from>
    <xdr:to>
      <xdr:col>72</xdr:col>
      <xdr:colOff>38100</xdr:colOff>
      <xdr:row>39</xdr:row>
      <xdr:rowOff>88297</xdr:rowOff>
    </xdr:to>
    <xdr:sp macro="" textlink="">
      <xdr:nvSpPr>
        <xdr:cNvPr id="538" name="楕円 537"/>
        <xdr:cNvSpPr/>
      </xdr:nvSpPr>
      <xdr:spPr>
        <a:xfrm>
          <a:off x="13652500" y="66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79424</xdr:rowOff>
    </xdr:from>
    <xdr:ext cx="378565" cy="259045"/>
    <xdr:sp macro="" textlink="">
      <xdr:nvSpPr>
        <xdr:cNvPr id="539" name="テキスト ボックス 538"/>
        <xdr:cNvSpPr txBox="1"/>
      </xdr:nvSpPr>
      <xdr:spPr>
        <a:xfrm>
          <a:off x="13514017" y="6765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160795</xdr:rowOff>
    </xdr:from>
    <xdr:to>
      <xdr:col>67</xdr:col>
      <xdr:colOff>101600</xdr:colOff>
      <xdr:row>39</xdr:row>
      <xdr:rowOff>90945</xdr:rowOff>
    </xdr:to>
    <xdr:sp macro="" textlink="">
      <xdr:nvSpPr>
        <xdr:cNvPr id="540" name="楕円 539"/>
        <xdr:cNvSpPr/>
      </xdr:nvSpPr>
      <xdr:spPr>
        <a:xfrm>
          <a:off x="12763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82072</xdr:rowOff>
    </xdr:from>
    <xdr:ext cx="378565" cy="259045"/>
    <xdr:sp macro="" textlink="">
      <xdr:nvSpPr>
        <xdr:cNvPr id="541" name="テキスト ボックス 540"/>
        <xdr:cNvSpPr txBox="1"/>
      </xdr:nvSpPr>
      <xdr:spPr>
        <a:xfrm>
          <a:off x="12625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103070</xdr:rowOff>
    </xdr:from>
    <xdr:to>
      <xdr:col>85</xdr:col>
      <xdr:colOff>127000</xdr:colOff>
      <xdr:row>76</xdr:row>
      <xdr:rowOff>158271</xdr:rowOff>
    </xdr:to>
    <xdr:cxnSp macro="">
      <xdr:nvCxnSpPr>
        <xdr:cNvPr id="621" name="直線コネクタ 620"/>
        <xdr:cNvCxnSpPr/>
      </xdr:nvCxnSpPr>
      <xdr:spPr>
        <a:xfrm flipV="1">
          <a:off x="15481300" y="13133270"/>
          <a:ext cx="8382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65089</xdr:rowOff>
    </xdr:from>
    <xdr:to>
      <xdr:col>81</xdr:col>
      <xdr:colOff>50800</xdr:colOff>
      <xdr:row>76</xdr:row>
      <xdr:rowOff>158271</xdr:rowOff>
    </xdr:to>
    <xdr:cxnSp macro="">
      <xdr:nvCxnSpPr>
        <xdr:cNvPr id="624" name="直線コネクタ 623"/>
        <xdr:cNvCxnSpPr/>
      </xdr:nvCxnSpPr>
      <xdr:spPr>
        <a:xfrm>
          <a:off x="14592300" y="13095289"/>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65089</xdr:rowOff>
    </xdr:from>
    <xdr:to>
      <xdr:col>76</xdr:col>
      <xdr:colOff>114300</xdr:colOff>
      <xdr:row>76</xdr:row>
      <xdr:rowOff>70467</xdr:rowOff>
    </xdr:to>
    <xdr:cxnSp macro="">
      <xdr:nvCxnSpPr>
        <xdr:cNvPr id="627" name="直線コネクタ 626"/>
        <xdr:cNvCxnSpPr/>
      </xdr:nvCxnSpPr>
      <xdr:spPr>
        <a:xfrm flipV="1">
          <a:off x="13703300" y="13095289"/>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70467</xdr:rowOff>
    </xdr:from>
    <xdr:to>
      <xdr:col>71</xdr:col>
      <xdr:colOff>177800</xdr:colOff>
      <xdr:row>76</xdr:row>
      <xdr:rowOff>76541</xdr:rowOff>
    </xdr:to>
    <xdr:cxnSp macro="">
      <xdr:nvCxnSpPr>
        <xdr:cNvPr id="630" name="直線コネクタ 629"/>
        <xdr:cNvCxnSpPr/>
      </xdr:nvCxnSpPr>
      <xdr:spPr>
        <a:xfrm flipV="1">
          <a:off x="12814300" y="1310066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109687</xdr:rowOff>
    </xdr:from>
    <xdr:ext cx="534377" cy="259045"/>
    <xdr:sp macro="" textlink="">
      <xdr:nvSpPr>
        <xdr:cNvPr id="634" name="テキスト ボックス 633"/>
        <xdr:cNvSpPr txBox="1"/>
      </xdr:nvSpPr>
      <xdr:spPr>
        <a:xfrm>
          <a:off x="12547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52270</xdr:rowOff>
    </xdr:from>
    <xdr:to>
      <xdr:col>85</xdr:col>
      <xdr:colOff>177800</xdr:colOff>
      <xdr:row>76</xdr:row>
      <xdr:rowOff>153870</xdr:rowOff>
    </xdr:to>
    <xdr:sp macro="" textlink="">
      <xdr:nvSpPr>
        <xdr:cNvPr id="640" name="楕円 639"/>
        <xdr:cNvSpPr/>
      </xdr:nvSpPr>
      <xdr:spPr>
        <a:xfrm>
          <a:off x="16268700" y="130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30697</xdr:rowOff>
    </xdr:from>
    <xdr:ext cx="534377" cy="259045"/>
    <xdr:sp macro="" textlink="">
      <xdr:nvSpPr>
        <xdr:cNvPr id="641" name="公債費該当値テキスト"/>
        <xdr:cNvSpPr txBox="1"/>
      </xdr:nvSpPr>
      <xdr:spPr>
        <a:xfrm>
          <a:off x="16370300" y="130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107471</xdr:rowOff>
    </xdr:from>
    <xdr:to>
      <xdr:col>81</xdr:col>
      <xdr:colOff>101600</xdr:colOff>
      <xdr:row>77</xdr:row>
      <xdr:rowOff>37621</xdr:rowOff>
    </xdr:to>
    <xdr:sp macro="" textlink="">
      <xdr:nvSpPr>
        <xdr:cNvPr id="642" name="楕円 641"/>
        <xdr:cNvSpPr/>
      </xdr:nvSpPr>
      <xdr:spPr>
        <a:xfrm>
          <a:off x="15430500" y="131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28748</xdr:rowOff>
    </xdr:from>
    <xdr:ext cx="534377" cy="259045"/>
    <xdr:sp macro="" textlink="">
      <xdr:nvSpPr>
        <xdr:cNvPr id="643" name="テキスト ボックス 642"/>
        <xdr:cNvSpPr txBox="1"/>
      </xdr:nvSpPr>
      <xdr:spPr>
        <a:xfrm>
          <a:off x="15214111" y="132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14289</xdr:rowOff>
    </xdr:from>
    <xdr:to>
      <xdr:col>76</xdr:col>
      <xdr:colOff>165100</xdr:colOff>
      <xdr:row>76</xdr:row>
      <xdr:rowOff>115889</xdr:rowOff>
    </xdr:to>
    <xdr:sp macro="" textlink="">
      <xdr:nvSpPr>
        <xdr:cNvPr id="644" name="楕円 643"/>
        <xdr:cNvSpPr/>
      </xdr:nvSpPr>
      <xdr:spPr>
        <a:xfrm>
          <a:off x="14541500" y="130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107016</xdr:rowOff>
    </xdr:from>
    <xdr:ext cx="534377" cy="259045"/>
    <xdr:sp macro="" textlink="">
      <xdr:nvSpPr>
        <xdr:cNvPr id="645" name="テキスト ボックス 644"/>
        <xdr:cNvSpPr txBox="1"/>
      </xdr:nvSpPr>
      <xdr:spPr>
        <a:xfrm>
          <a:off x="14325111" y="131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19667</xdr:rowOff>
    </xdr:from>
    <xdr:to>
      <xdr:col>72</xdr:col>
      <xdr:colOff>38100</xdr:colOff>
      <xdr:row>76</xdr:row>
      <xdr:rowOff>121267</xdr:rowOff>
    </xdr:to>
    <xdr:sp macro="" textlink="">
      <xdr:nvSpPr>
        <xdr:cNvPr id="646" name="楕円 645"/>
        <xdr:cNvSpPr/>
      </xdr:nvSpPr>
      <xdr:spPr>
        <a:xfrm>
          <a:off x="13652500" y="130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112394</xdr:rowOff>
    </xdr:from>
    <xdr:ext cx="534377" cy="259045"/>
    <xdr:sp macro="" textlink="">
      <xdr:nvSpPr>
        <xdr:cNvPr id="647" name="テキスト ボックス 646"/>
        <xdr:cNvSpPr txBox="1"/>
      </xdr:nvSpPr>
      <xdr:spPr>
        <a:xfrm>
          <a:off x="13436111" y="131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25741</xdr:rowOff>
    </xdr:from>
    <xdr:to>
      <xdr:col>67</xdr:col>
      <xdr:colOff>101600</xdr:colOff>
      <xdr:row>76</xdr:row>
      <xdr:rowOff>127341</xdr:rowOff>
    </xdr:to>
    <xdr:sp macro="" textlink="">
      <xdr:nvSpPr>
        <xdr:cNvPr id="648" name="楕円 647"/>
        <xdr:cNvSpPr/>
      </xdr:nvSpPr>
      <xdr:spPr>
        <a:xfrm>
          <a:off x="12763500" y="130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118468</xdr:rowOff>
    </xdr:from>
    <xdr:ext cx="534377" cy="259045"/>
    <xdr:sp macro="" textlink="">
      <xdr:nvSpPr>
        <xdr:cNvPr id="649" name="テキスト ボックス 648"/>
        <xdr:cNvSpPr txBox="1"/>
      </xdr:nvSpPr>
      <xdr:spPr>
        <a:xfrm>
          <a:off x="12547111" y="131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44185</xdr:rowOff>
    </xdr:from>
    <xdr:to>
      <xdr:col>85</xdr:col>
      <xdr:colOff>127000</xdr:colOff>
      <xdr:row>97</xdr:row>
      <xdr:rowOff>126927</xdr:rowOff>
    </xdr:to>
    <xdr:cxnSp macro="">
      <xdr:nvCxnSpPr>
        <xdr:cNvPr id="674" name="直線コネクタ 673"/>
        <xdr:cNvCxnSpPr/>
      </xdr:nvCxnSpPr>
      <xdr:spPr>
        <a:xfrm>
          <a:off x="15481300" y="16674835"/>
          <a:ext cx="838200" cy="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44185</xdr:rowOff>
    </xdr:from>
    <xdr:to>
      <xdr:col>81</xdr:col>
      <xdr:colOff>50800</xdr:colOff>
      <xdr:row>97</xdr:row>
      <xdr:rowOff>137917</xdr:rowOff>
    </xdr:to>
    <xdr:cxnSp macro="">
      <xdr:nvCxnSpPr>
        <xdr:cNvPr id="677" name="直線コネクタ 676"/>
        <xdr:cNvCxnSpPr/>
      </xdr:nvCxnSpPr>
      <xdr:spPr>
        <a:xfrm flipV="1">
          <a:off x="14592300" y="16674835"/>
          <a:ext cx="889000" cy="9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137917</xdr:rowOff>
    </xdr:from>
    <xdr:to>
      <xdr:col>76</xdr:col>
      <xdr:colOff>114300</xdr:colOff>
      <xdr:row>97</xdr:row>
      <xdr:rowOff>145563</xdr:rowOff>
    </xdr:to>
    <xdr:cxnSp macro="">
      <xdr:nvCxnSpPr>
        <xdr:cNvPr id="680" name="直線コネクタ 679"/>
        <xdr:cNvCxnSpPr/>
      </xdr:nvCxnSpPr>
      <xdr:spPr>
        <a:xfrm flipV="1">
          <a:off x="13703300" y="16768567"/>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92968</xdr:rowOff>
    </xdr:from>
    <xdr:to>
      <xdr:col>71</xdr:col>
      <xdr:colOff>177800</xdr:colOff>
      <xdr:row>97</xdr:row>
      <xdr:rowOff>145563</xdr:rowOff>
    </xdr:to>
    <xdr:cxnSp macro="">
      <xdr:nvCxnSpPr>
        <xdr:cNvPr id="683" name="直線コネクタ 682"/>
        <xdr:cNvCxnSpPr/>
      </xdr:nvCxnSpPr>
      <xdr:spPr>
        <a:xfrm>
          <a:off x="12814300" y="16723618"/>
          <a:ext cx="889000" cy="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76127</xdr:rowOff>
    </xdr:from>
    <xdr:to>
      <xdr:col>85</xdr:col>
      <xdr:colOff>177800</xdr:colOff>
      <xdr:row>98</xdr:row>
      <xdr:rowOff>6277</xdr:rowOff>
    </xdr:to>
    <xdr:sp macro="" textlink="">
      <xdr:nvSpPr>
        <xdr:cNvPr id="693" name="楕円 692"/>
        <xdr:cNvSpPr/>
      </xdr:nvSpPr>
      <xdr:spPr>
        <a:xfrm>
          <a:off x="16268700" y="167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694"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164835</xdr:rowOff>
    </xdr:from>
    <xdr:to>
      <xdr:col>81</xdr:col>
      <xdr:colOff>101600</xdr:colOff>
      <xdr:row>97</xdr:row>
      <xdr:rowOff>94985</xdr:rowOff>
    </xdr:to>
    <xdr:sp macro="" textlink="">
      <xdr:nvSpPr>
        <xdr:cNvPr id="695" name="楕円 694"/>
        <xdr:cNvSpPr/>
      </xdr:nvSpPr>
      <xdr:spPr>
        <a:xfrm>
          <a:off x="15430500" y="166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111512</xdr:rowOff>
    </xdr:from>
    <xdr:ext cx="534377" cy="259045"/>
    <xdr:sp macro="" textlink="">
      <xdr:nvSpPr>
        <xdr:cNvPr id="696" name="テキスト ボックス 695"/>
        <xdr:cNvSpPr txBox="1"/>
      </xdr:nvSpPr>
      <xdr:spPr>
        <a:xfrm>
          <a:off x="15214111" y="163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87117</xdr:rowOff>
    </xdr:from>
    <xdr:to>
      <xdr:col>76</xdr:col>
      <xdr:colOff>165100</xdr:colOff>
      <xdr:row>98</xdr:row>
      <xdr:rowOff>17267</xdr:rowOff>
    </xdr:to>
    <xdr:sp macro="" textlink="">
      <xdr:nvSpPr>
        <xdr:cNvPr id="697" name="楕円 696"/>
        <xdr:cNvSpPr/>
      </xdr:nvSpPr>
      <xdr:spPr>
        <a:xfrm>
          <a:off x="14541500" y="167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8394</xdr:rowOff>
    </xdr:from>
    <xdr:ext cx="534377" cy="259045"/>
    <xdr:sp macro="" textlink="">
      <xdr:nvSpPr>
        <xdr:cNvPr id="698" name="テキスト ボックス 697"/>
        <xdr:cNvSpPr txBox="1"/>
      </xdr:nvSpPr>
      <xdr:spPr>
        <a:xfrm>
          <a:off x="14325111" y="168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94763</xdr:rowOff>
    </xdr:from>
    <xdr:to>
      <xdr:col>72</xdr:col>
      <xdr:colOff>38100</xdr:colOff>
      <xdr:row>98</xdr:row>
      <xdr:rowOff>24913</xdr:rowOff>
    </xdr:to>
    <xdr:sp macro="" textlink="">
      <xdr:nvSpPr>
        <xdr:cNvPr id="699" name="楕円 698"/>
        <xdr:cNvSpPr/>
      </xdr:nvSpPr>
      <xdr:spPr>
        <a:xfrm>
          <a:off x="13652500" y="167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16040</xdr:rowOff>
    </xdr:from>
    <xdr:ext cx="469744" cy="259045"/>
    <xdr:sp macro="" textlink="">
      <xdr:nvSpPr>
        <xdr:cNvPr id="700" name="テキスト ボックス 699"/>
        <xdr:cNvSpPr txBox="1"/>
      </xdr:nvSpPr>
      <xdr:spPr>
        <a:xfrm>
          <a:off x="13468428" y="168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42168</xdr:rowOff>
    </xdr:from>
    <xdr:to>
      <xdr:col>67</xdr:col>
      <xdr:colOff>101600</xdr:colOff>
      <xdr:row>97</xdr:row>
      <xdr:rowOff>143768</xdr:rowOff>
    </xdr:to>
    <xdr:sp macro="" textlink="">
      <xdr:nvSpPr>
        <xdr:cNvPr id="701" name="楕円 700"/>
        <xdr:cNvSpPr/>
      </xdr:nvSpPr>
      <xdr:spPr>
        <a:xfrm>
          <a:off x="12763500" y="166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160295</xdr:rowOff>
    </xdr:from>
    <xdr:ext cx="534377" cy="259045"/>
    <xdr:sp macro="" textlink="">
      <xdr:nvSpPr>
        <xdr:cNvPr id="702" name="テキスト ボックス 701"/>
        <xdr:cNvSpPr txBox="1"/>
      </xdr:nvSpPr>
      <xdr:spPr>
        <a:xfrm>
          <a:off x="12547111" y="164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126944</xdr:rowOff>
    </xdr:from>
    <xdr:to>
      <xdr:col>116</xdr:col>
      <xdr:colOff>63500</xdr:colOff>
      <xdr:row>37</xdr:row>
      <xdr:rowOff>24303</xdr:rowOff>
    </xdr:to>
    <xdr:cxnSp macro="">
      <xdr:nvCxnSpPr>
        <xdr:cNvPr id="729" name="直線コネクタ 728"/>
        <xdr:cNvCxnSpPr/>
      </xdr:nvCxnSpPr>
      <xdr:spPr>
        <a:xfrm flipV="1">
          <a:off x="21323300" y="6299144"/>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0"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24303</xdr:rowOff>
    </xdr:from>
    <xdr:to>
      <xdr:col>111</xdr:col>
      <xdr:colOff>177800</xdr:colOff>
      <xdr:row>37</xdr:row>
      <xdr:rowOff>47894</xdr:rowOff>
    </xdr:to>
    <xdr:cxnSp macro="">
      <xdr:nvCxnSpPr>
        <xdr:cNvPr id="732" name="直線コネクタ 731"/>
        <xdr:cNvCxnSpPr/>
      </xdr:nvCxnSpPr>
      <xdr:spPr>
        <a:xfrm flipV="1">
          <a:off x="20434300" y="6367953"/>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47894</xdr:rowOff>
    </xdr:from>
    <xdr:to>
      <xdr:col>107</xdr:col>
      <xdr:colOff>50800</xdr:colOff>
      <xdr:row>38</xdr:row>
      <xdr:rowOff>82824</xdr:rowOff>
    </xdr:to>
    <xdr:cxnSp macro="">
      <xdr:nvCxnSpPr>
        <xdr:cNvPr id="735" name="直線コネクタ 734"/>
        <xdr:cNvCxnSpPr/>
      </xdr:nvCxnSpPr>
      <xdr:spPr>
        <a:xfrm flipV="1">
          <a:off x="19545300" y="6391544"/>
          <a:ext cx="8890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83922</xdr:rowOff>
    </xdr:from>
    <xdr:to>
      <xdr:col>102</xdr:col>
      <xdr:colOff>114300</xdr:colOff>
      <xdr:row>38</xdr:row>
      <xdr:rowOff>82824</xdr:rowOff>
    </xdr:to>
    <xdr:cxnSp macro="">
      <xdr:nvCxnSpPr>
        <xdr:cNvPr id="738" name="直線コネクタ 737"/>
        <xdr:cNvCxnSpPr/>
      </xdr:nvCxnSpPr>
      <xdr:spPr>
        <a:xfrm>
          <a:off x="18656300" y="6427572"/>
          <a:ext cx="889000" cy="1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95856</xdr:rowOff>
    </xdr:from>
    <xdr:ext cx="469744" cy="259045"/>
    <xdr:sp macro="" textlink="">
      <xdr:nvSpPr>
        <xdr:cNvPr id="742" name="テキスト ボックス 741"/>
        <xdr:cNvSpPr txBox="1"/>
      </xdr:nvSpPr>
      <xdr:spPr>
        <a:xfrm>
          <a:off x="18421428" y="66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76144</xdr:rowOff>
    </xdr:from>
    <xdr:to>
      <xdr:col>116</xdr:col>
      <xdr:colOff>114300</xdr:colOff>
      <xdr:row>37</xdr:row>
      <xdr:rowOff>6294</xdr:rowOff>
    </xdr:to>
    <xdr:sp macro="" textlink="">
      <xdr:nvSpPr>
        <xdr:cNvPr id="748" name="楕円 747"/>
        <xdr:cNvSpPr/>
      </xdr:nvSpPr>
      <xdr:spPr>
        <a:xfrm>
          <a:off x="22110700" y="62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99021</xdr:rowOff>
    </xdr:from>
    <xdr:ext cx="469744" cy="259045"/>
    <xdr:sp macro="" textlink="">
      <xdr:nvSpPr>
        <xdr:cNvPr id="749" name="投資及び出資金該当値テキスト"/>
        <xdr:cNvSpPr txBox="1"/>
      </xdr:nvSpPr>
      <xdr:spPr>
        <a:xfrm>
          <a:off x="22212300" y="609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144953</xdr:rowOff>
    </xdr:from>
    <xdr:to>
      <xdr:col>112</xdr:col>
      <xdr:colOff>38100</xdr:colOff>
      <xdr:row>37</xdr:row>
      <xdr:rowOff>75103</xdr:rowOff>
    </xdr:to>
    <xdr:sp macro="" textlink="">
      <xdr:nvSpPr>
        <xdr:cNvPr id="750" name="楕円 749"/>
        <xdr:cNvSpPr/>
      </xdr:nvSpPr>
      <xdr:spPr>
        <a:xfrm>
          <a:off x="21272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91630</xdr:rowOff>
    </xdr:from>
    <xdr:ext cx="469744" cy="259045"/>
    <xdr:sp macro="" textlink="">
      <xdr:nvSpPr>
        <xdr:cNvPr id="751" name="テキスト ボックス 750"/>
        <xdr:cNvSpPr txBox="1"/>
      </xdr:nvSpPr>
      <xdr:spPr>
        <a:xfrm>
          <a:off x="21088428" y="609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168544</xdr:rowOff>
    </xdr:from>
    <xdr:to>
      <xdr:col>107</xdr:col>
      <xdr:colOff>101600</xdr:colOff>
      <xdr:row>37</xdr:row>
      <xdr:rowOff>98694</xdr:rowOff>
    </xdr:to>
    <xdr:sp macro="" textlink="">
      <xdr:nvSpPr>
        <xdr:cNvPr id="752" name="楕円 751"/>
        <xdr:cNvSpPr/>
      </xdr:nvSpPr>
      <xdr:spPr>
        <a:xfrm>
          <a:off x="20383500" y="63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115221</xdr:rowOff>
    </xdr:from>
    <xdr:ext cx="469744" cy="259045"/>
    <xdr:sp macro="" textlink="">
      <xdr:nvSpPr>
        <xdr:cNvPr id="753" name="テキスト ボックス 752"/>
        <xdr:cNvSpPr txBox="1"/>
      </xdr:nvSpPr>
      <xdr:spPr>
        <a:xfrm>
          <a:off x="20199428" y="611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32024</xdr:rowOff>
    </xdr:from>
    <xdr:to>
      <xdr:col>102</xdr:col>
      <xdr:colOff>165100</xdr:colOff>
      <xdr:row>38</xdr:row>
      <xdr:rowOff>133624</xdr:rowOff>
    </xdr:to>
    <xdr:sp macro="" textlink="">
      <xdr:nvSpPr>
        <xdr:cNvPr id="754" name="楕円 753"/>
        <xdr:cNvSpPr/>
      </xdr:nvSpPr>
      <xdr:spPr>
        <a:xfrm>
          <a:off x="19494500" y="65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124751</xdr:rowOff>
    </xdr:from>
    <xdr:ext cx="469744" cy="259045"/>
    <xdr:sp macro="" textlink="">
      <xdr:nvSpPr>
        <xdr:cNvPr id="755" name="テキスト ボックス 754"/>
        <xdr:cNvSpPr txBox="1"/>
      </xdr:nvSpPr>
      <xdr:spPr>
        <a:xfrm>
          <a:off x="19310428" y="66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33122</xdr:rowOff>
    </xdr:from>
    <xdr:to>
      <xdr:col>98</xdr:col>
      <xdr:colOff>38100</xdr:colOff>
      <xdr:row>37</xdr:row>
      <xdr:rowOff>134722</xdr:rowOff>
    </xdr:to>
    <xdr:sp macro="" textlink="">
      <xdr:nvSpPr>
        <xdr:cNvPr id="756" name="楕円 755"/>
        <xdr:cNvSpPr/>
      </xdr:nvSpPr>
      <xdr:spPr>
        <a:xfrm>
          <a:off x="18605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151249</xdr:rowOff>
    </xdr:from>
    <xdr:ext cx="469744" cy="259045"/>
    <xdr:sp macro="" textlink="">
      <xdr:nvSpPr>
        <xdr:cNvPr id="757" name="テキスト ボックス 756"/>
        <xdr:cNvSpPr txBox="1"/>
      </xdr:nvSpPr>
      <xdr:spPr>
        <a:xfrm>
          <a:off x="18421428" y="61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125755</xdr:rowOff>
    </xdr:from>
    <xdr:to>
      <xdr:col>116</xdr:col>
      <xdr:colOff>63500</xdr:colOff>
      <xdr:row>58</xdr:row>
      <xdr:rowOff>8072</xdr:rowOff>
    </xdr:to>
    <xdr:cxnSp macro="">
      <xdr:nvCxnSpPr>
        <xdr:cNvPr id="784" name="直線コネクタ 783"/>
        <xdr:cNvCxnSpPr/>
      </xdr:nvCxnSpPr>
      <xdr:spPr>
        <a:xfrm>
          <a:off x="21323300" y="9898405"/>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125755</xdr:rowOff>
    </xdr:from>
    <xdr:to>
      <xdr:col>111</xdr:col>
      <xdr:colOff>177800</xdr:colOff>
      <xdr:row>57</xdr:row>
      <xdr:rowOff>127905</xdr:rowOff>
    </xdr:to>
    <xdr:cxnSp macro="">
      <xdr:nvCxnSpPr>
        <xdr:cNvPr id="787" name="直線コネクタ 786"/>
        <xdr:cNvCxnSpPr/>
      </xdr:nvCxnSpPr>
      <xdr:spPr>
        <a:xfrm flipV="1">
          <a:off x="20434300" y="9898405"/>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127905</xdr:rowOff>
    </xdr:from>
    <xdr:to>
      <xdr:col>107</xdr:col>
      <xdr:colOff>50800</xdr:colOff>
      <xdr:row>57</xdr:row>
      <xdr:rowOff>130465</xdr:rowOff>
    </xdr:to>
    <xdr:cxnSp macro="">
      <xdr:nvCxnSpPr>
        <xdr:cNvPr id="790" name="直線コネクタ 789"/>
        <xdr:cNvCxnSpPr/>
      </xdr:nvCxnSpPr>
      <xdr:spPr>
        <a:xfrm flipV="1">
          <a:off x="19545300" y="990055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130465</xdr:rowOff>
    </xdr:from>
    <xdr:to>
      <xdr:col>102</xdr:col>
      <xdr:colOff>114300</xdr:colOff>
      <xdr:row>57</xdr:row>
      <xdr:rowOff>132156</xdr:rowOff>
    </xdr:to>
    <xdr:cxnSp macro="">
      <xdr:nvCxnSpPr>
        <xdr:cNvPr id="793" name="直線コネクタ 792"/>
        <xdr:cNvCxnSpPr/>
      </xdr:nvCxnSpPr>
      <xdr:spPr>
        <a:xfrm flipV="1">
          <a:off x="18656300" y="990311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2999</xdr:rowOff>
    </xdr:from>
    <xdr:ext cx="469744" cy="259045"/>
    <xdr:sp macro="" textlink="">
      <xdr:nvSpPr>
        <xdr:cNvPr id="797" name="テキスト ボックス 796"/>
        <xdr:cNvSpPr txBox="1"/>
      </xdr:nvSpPr>
      <xdr:spPr>
        <a:xfrm>
          <a:off x="18421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128722</xdr:rowOff>
    </xdr:from>
    <xdr:to>
      <xdr:col>116</xdr:col>
      <xdr:colOff>114300</xdr:colOff>
      <xdr:row>58</xdr:row>
      <xdr:rowOff>58872</xdr:rowOff>
    </xdr:to>
    <xdr:sp macro="" textlink="">
      <xdr:nvSpPr>
        <xdr:cNvPr id="803" name="楕円 802"/>
        <xdr:cNvSpPr/>
      </xdr:nvSpPr>
      <xdr:spPr>
        <a:xfrm>
          <a:off x="221107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107149</xdr:rowOff>
    </xdr:from>
    <xdr:ext cx="469744" cy="259045"/>
    <xdr:sp macro="" textlink="">
      <xdr:nvSpPr>
        <xdr:cNvPr id="804" name="貸付金該当値テキスト"/>
        <xdr:cNvSpPr txBox="1"/>
      </xdr:nvSpPr>
      <xdr:spPr>
        <a:xfrm>
          <a:off x="22212300" y="98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74955</xdr:rowOff>
    </xdr:from>
    <xdr:to>
      <xdr:col>112</xdr:col>
      <xdr:colOff>38100</xdr:colOff>
      <xdr:row>58</xdr:row>
      <xdr:rowOff>5105</xdr:rowOff>
    </xdr:to>
    <xdr:sp macro="" textlink="">
      <xdr:nvSpPr>
        <xdr:cNvPr id="805" name="楕円 804"/>
        <xdr:cNvSpPr/>
      </xdr:nvSpPr>
      <xdr:spPr>
        <a:xfrm>
          <a:off x="21272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167682</xdr:rowOff>
    </xdr:from>
    <xdr:ext cx="469744" cy="259045"/>
    <xdr:sp macro="" textlink="">
      <xdr:nvSpPr>
        <xdr:cNvPr id="806" name="テキスト ボックス 805"/>
        <xdr:cNvSpPr txBox="1"/>
      </xdr:nvSpPr>
      <xdr:spPr>
        <a:xfrm>
          <a:off x="21088428" y="99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77105</xdr:rowOff>
    </xdr:from>
    <xdr:to>
      <xdr:col>107</xdr:col>
      <xdr:colOff>101600</xdr:colOff>
      <xdr:row>58</xdr:row>
      <xdr:rowOff>7255</xdr:rowOff>
    </xdr:to>
    <xdr:sp macro="" textlink="">
      <xdr:nvSpPr>
        <xdr:cNvPr id="807" name="楕円 806"/>
        <xdr:cNvSpPr/>
      </xdr:nvSpPr>
      <xdr:spPr>
        <a:xfrm>
          <a:off x="20383500" y="98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169832</xdr:rowOff>
    </xdr:from>
    <xdr:ext cx="469744" cy="259045"/>
    <xdr:sp macro="" textlink="">
      <xdr:nvSpPr>
        <xdr:cNvPr id="808" name="テキスト ボックス 807"/>
        <xdr:cNvSpPr txBox="1"/>
      </xdr:nvSpPr>
      <xdr:spPr>
        <a:xfrm>
          <a:off x="20199428" y="99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79665</xdr:rowOff>
    </xdr:from>
    <xdr:to>
      <xdr:col>102</xdr:col>
      <xdr:colOff>165100</xdr:colOff>
      <xdr:row>58</xdr:row>
      <xdr:rowOff>9815</xdr:rowOff>
    </xdr:to>
    <xdr:sp macro="" textlink="">
      <xdr:nvSpPr>
        <xdr:cNvPr id="809" name="楕円 808"/>
        <xdr:cNvSpPr/>
      </xdr:nvSpPr>
      <xdr:spPr>
        <a:xfrm>
          <a:off x="19494500" y="98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942</xdr:rowOff>
    </xdr:from>
    <xdr:ext cx="469744" cy="259045"/>
    <xdr:sp macro="" textlink="">
      <xdr:nvSpPr>
        <xdr:cNvPr id="810" name="テキスト ボックス 809"/>
        <xdr:cNvSpPr txBox="1"/>
      </xdr:nvSpPr>
      <xdr:spPr>
        <a:xfrm>
          <a:off x="19310428" y="99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81356</xdr:rowOff>
    </xdr:from>
    <xdr:to>
      <xdr:col>98</xdr:col>
      <xdr:colOff>38100</xdr:colOff>
      <xdr:row>58</xdr:row>
      <xdr:rowOff>11506</xdr:rowOff>
    </xdr:to>
    <xdr:sp macro="" textlink="">
      <xdr:nvSpPr>
        <xdr:cNvPr id="811" name="楕円 810"/>
        <xdr:cNvSpPr/>
      </xdr:nvSpPr>
      <xdr:spPr>
        <a:xfrm>
          <a:off x="18605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28033</xdr:rowOff>
    </xdr:from>
    <xdr:ext cx="469744" cy="259045"/>
    <xdr:sp macro="" textlink="">
      <xdr:nvSpPr>
        <xdr:cNvPr id="812" name="テキスト ボックス 811"/>
        <xdr:cNvSpPr txBox="1"/>
      </xdr:nvSpPr>
      <xdr:spPr>
        <a:xfrm>
          <a:off x="18421428" y="96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107125</xdr:rowOff>
    </xdr:from>
    <xdr:to>
      <xdr:col>116</xdr:col>
      <xdr:colOff>63500</xdr:colOff>
      <xdr:row>77</xdr:row>
      <xdr:rowOff>118059</xdr:rowOff>
    </xdr:to>
    <xdr:cxnSp macro="">
      <xdr:nvCxnSpPr>
        <xdr:cNvPr id="842" name="直線コネクタ 841"/>
        <xdr:cNvCxnSpPr/>
      </xdr:nvCxnSpPr>
      <xdr:spPr>
        <a:xfrm flipV="1">
          <a:off x="21323300" y="13308775"/>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118059</xdr:rowOff>
    </xdr:from>
    <xdr:to>
      <xdr:col>111</xdr:col>
      <xdr:colOff>177800</xdr:colOff>
      <xdr:row>77</xdr:row>
      <xdr:rowOff>129070</xdr:rowOff>
    </xdr:to>
    <xdr:cxnSp macro="">
      <xdr:nvCxnSpPr>
        <xdr:cNvPr id="845" name="直線コネクタ 844"/>
        <xdr:cNvCxnSpPr/>
      </xdr:nvCxnSpPr>
      <xdr:spPr>
        <a:xfrm flipV="1">
          <a:off x="20434300" y="1331970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69577</xdr:rowOff>
    </xdr:from>
    <xdr:to>
      <xdr:col>107</xdr:col>
      <xdr:colOff>50800</xdr:colOff>
      <xdr:row>77</xdr:row>
      <xdr:rowOff>129070</xdr:rowOff>
    </xdr:to>
    <xdr:cxnSp macro="">
      <xdr:nvCxnSpPr>
        <xdr:cNvPr id="848" name="直線コネクタ 847"/>
        <xdr:cNvCxnSpPr/>
      </xdr:nvCxnSpPr>
      <xdr:spPr>
        <a:xfrm>
          <a:off x="19545300" y="13099777"/>
          <a:ext cx="889000" cy="2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69577</xdr:rowOff>
    </xdr:from>
    <xdr:to>
      <xdr:col>102</xdr:col>
      <xdr:colOff>114300</xdr:colOff>
      <xdr:row>76</xdr:row>
      <xdr:rowOff>152121</xdr:rowOff>
    </xdr:to>
    <xdr:cxnSp macro="">
      <xdr:nvCxnSpPr>
        <xdr:cNvPr id="851" name="直線コネクタ 850"/>
        <xdr:cNvCxnSpPr/>
      </xdr:nvCxnSpPr>
      <xdr:spPr>
        <a:xfrm flipV="1">
          <a:off x="18656300" y="13099777"/>
          <a:ext cx="889000" cy="8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146562</xdr:rowOff>
    </xdr:from>
    <xdr:ext cx="534377" cy="259045"/>
    <xdr:sp macro="" textlink="">
      <xdr:nvSpPr>
        <xdr:cNvPr id="855" name="テキスト ボックス 854"/>
        <xdr:cNvSpPr txBox="1"/>
      </xdr:nvSpPr>
      <xdr:spPr>
        <a:xfrm>
          <a:off x="18389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56325</xdr:rowOff>
    </xdr:from>
    <xdr:to>
      <xdr:col>116</xdr:col>
      <xdr:colOff>114300</xdr:colOff>
      <xdr:row>77</xdr:row>
      <xdr:rowOff>157925</xdr:rowOff>
    </xdr:to>
    <xdr:sp macro="" textlink="">
      <xdr:nvSpPr>
        <xdr:cNvPr id="861" name="楕円 860"/>
        <xdr:cNvSpPr/>
      </xdr:nvSpPr>
      <xdr:spPr>
        <a:xfrm>
          <a:off x="221107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34752</xdr:rowOff>
    </xdr:from>
    <xdr:ext cx="534377" cy="259045"/>
    <xdr:sp macro="" textlink="">
      <xdr:nvSpPr>
        <xdr:cNvPr id="862" name="繰出金該当値テキスト"/>
        <xdr:cNvSpPr txBox="1"/>
      </xdr:nvSpPr>
      <xdr:spPr>
        <a:xfrm>
          <a:off x="22212300"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67259</xdr:rowOff>
    </xdr:from>
    <xdr:to>
      <xdr:col>112</xdr:col>
      <xdr:colOff>38100</xdr:colOff>
      <xdr:row>77</xdr:row>
      <xdr:rowOff>168859</xdr:rowOff>
    </xdr:to>
    <xdr:sp macro="" textlink="">
      <xdr:nvSpPr>
        <xdr:cNvPr id="863" name="楕円 862"/>
        <xdr:cNvSpPr/>
      </xdr:nvSpPr>
      <xdr:spPr>
        <a:xfrm>
          <a:off x="21272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159986</xdr:rowOff>
    </xdr:from>
    <xdr:ext cx="534377" cy="259045"/>
    <xdr:sp macro="" textlink="">
      <xdr:nvSpPr>
        <xdr:cNvPr id="864" name="テキスト ボックス 863"/>
        <xdr:cNvSpPr txBox="1"/>
      </xdr:nvSpPr>
      <xdr:spPr>
        <a:xfrm>
          <a:off x="21056111" y="133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78270</xdr:rowOff>
    </xdr:from>
    <xdr:to>
      <xdr:col>107</xdr:col>
      <xdr:colOff>101600</xdr:colOff>
      <xdr:row>78</xdr:row>
      <xdr:rowOff>8420</xdr:rowOff>
    </xdr:to>
    <xdr:sp macro="" textlink="">
      <xdr:nvSpPr>
        <xdr:cNvPr id="865" name="楕円 864"/>
        <xdr:cNvSpPr/>
      </xdr:nvSpPr>
      <xdr:spPr>
        <a:xfrm>
          <a:off x="203835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170997</xdr:rowOff>
    </xdr:from>
    <xdr:ext cx="534377" cy="259045"/>
    <xdr:sp macro="" textlink="">
      <xdr:nvSpPr>
        <xdr:cNvPr id="866" name="テキスト ボックス 865"/>
        <xdr:cNvSpPr txBox="1"/>
      </xdr:nvSpPr>
      <xdr:spPr>
        <a:xfrm>
          <a:off x="20167111" y="133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18777</xdr:rowOff>
    </xdr:from>
    <xdr:to>
      <xdr:col>102</xdr:col>
      <xdr:colOff>165100</xdr:colOff>
      <xdr:row>76</xdr:row>
      <xdr:rowOff>120377</xdr:rowOff>
    </xdr:to>
    <xdr:sp macro="" textlink="">
      <xdr:nvSpPr>
        <xdr:cNvPr id="867" name="楕円 866"/>
        <xdr:cNvSpPr/>
      </xdr:nvSpPr>
      <xdr:spPr>
        <a:xfrm>
          <a:off x="19494500" y="13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111504</xdr:rowOff>
    </xdr:from>
    <xdr:ext cx="534377" cy="259045"/>
    <xdr:sp macro="" textlink="">
      <xdr:nvSpPr>
        <xdr:cNvPr id="868" name="テキスト ボックス 867"/>
        <xdr:cNvSpPr txBox="1"/>
      </xdr:nvSpPr>
      <xdr:spPr>
        <a:xfrm>
          <a:off x="19278111" y="13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101321</xdr:rowOff>
    </xdr:from>
    <xdr:to>
      <xdr:col>98</xdr:col>
      <xdr:colOff>38100</xdr:colOff>
      <xdr:row>77</xdr:row>
      <xdr:rowOff>31471</xdr:rowOff>
    </xdr:to>
    <xdr:sp macro="" textlink="">
      <xdr:nvSpPr>
        <xdr:cNvPr id="869" name="楕円 868"/>
        <xdr:cNvSpPr/>
      </xdr:nvSpPr>
      <xdr:spPr>
        <a:xfrm>
          <a:off x="18605500" y="131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22598</xdr:rowOff>
    </xdr:from>
    <xdr:ext cx="534377" cy="259045"/>
    <xdr:sp macro="" textlink="">
      <xdr:nvSpPr>
        <xdr:cNvPr id="870" name="テキスト ボックス 869"/>
        <xdr:cNvSpPr txBox="1"/>
      </xdr:nvSpPr>
      <xdr:spPr>
        <a:xfrm>
          <a:off x="18389111" y="132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当たりの性質別歳出決算額は、全体として類似団体平均と同水準にある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ただし、扶助費は平成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年度を境に類似団体平均との乖離が大きくなっている。これは、当市は平成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年度から幼保一元化による効率化な教育・保育を実施しており、平成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年度子ども・子育て支援新制度による影響が他団体と比べて軽微であったためと思われる。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125,766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と高い状況となっている。これは、瑞浪北中学校建設による一時的なものであるが、今後は公共施設等総合管理計画に基づき、施設更新や統廃合を計画的に行い、できる限り事業費の削減と平準化を目指す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37,705
36,698
174.86
18,540,672
17,548,873
646,834
9,011,286
14,277,319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141333</xdr:rowOff>
    </xdr:from>
    <xdr:to>
      <xdr:col>24</xdr:col>
      <xdr:colOff>63500</xdr:colOff>
      <xdr:row>36</xdr:row>
      <xdr:rowOff>166805</xdr:rowOff>
    </xdr:to>
    <xdr:cxnSp macro="">
      <xdr:nvCxnSpPr>
        <xdr:cNvPr id="63" name="直線コネクタ 62"/>
        <xdr:cNvCxnSpPr/>
      </xdr:nvCxnSpPr>
      <xdr:spPr>
        <a:xfrm flipV="1">
          <a:off x="3797300" y="6313533"/>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140353</xdr:rowOff>
    </xdr:from>
    <xdr:to>
      <xdr:col>19</xdr:col>
      <xdr:colOff>177800</xdr:colOff>
      <xdr:row>36</xdr:row>
      <xdr:rowOff>166805</xdr:rowOff>
    </xdr:to>
    <xdr:cxnSp macro="">
      <xdr:nvCxnSpPr>
        <xdr:cNvPr id="66" name="直線コネクタ 65"/>
        <xdr:cNvCxnSpPr/>
      </xdr:nvCxnSpPr>
      <xdr:spPr>
        <a:xfrm>
          <a:off x="2908300" y="631255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165172</xdr:rowOff>
    </xdr:from>
    <xdr:to>
      <xdr:col>15</xdr:col>
      <xdr:colOff>50800</xdr:colOff>
      <xdr:row>36</xdr:row>
      <xdr:rowOff>140353</xdr:rowOff>
    </xdr:to>
    <xdr:cxnSp macro="">
      <xdr:nvCxnSpPr>
        <xdr:cNvPr id="69" name="直線コネクタ 68"/>
        <xdr:cNvCxnSpPr/>
      </xdr:nvCxnSpPr>
      <xdr:spPr>
        <a:xfrm>
          <a:off x="2019300" y="6165922"/>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165172</xdr:rowOff>
    </xdr:from>
    <xdr:to>
      <xdr:col>10</xdr:col>
      <xdr:colOff>114300</xdr:colOff>
      <xdr:row>36</xdr:row>
      <xdr:rowOff>70793</xdr:rowOff>
    </xdr:to>
    <xdr:cxnSp macro="">
      <xdr:nvCxnSpPr>
        <xdr:cNvPr id="72" name="直線コネクタ 71"/>
        <xdr:cNvCxnSpPr/>
      </xdr:nvCxnSpPr>
      <xdr:spPr>
        <a:xfrm flipV="1">
          <a:off x="1130300" y="6165922"/>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125384</xdr:rowOff>
    </xdr:from>
    <xdr:ext cx="469744" cy="259045"/>
    <xdr:sp macro="" textlink="">
      <xdr:nvSpPr>
        <xdr:cNvPr id="76" name="テキスト ボックス 75"/>
        <xdr:cNvSpPr txBox="1"/>
      </xdr:nvSpPr>
      <xdr:spPr>
        <a:xfrm>
          <a:off x="895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90533</xdr:rowOff>
    </xdr:from>
    <xdr:to>
      <xdr:col>24</xdr:col>
      <xdr:colOff>114300</xdr:colOff>
      <xdr:row>37</xdr:row>
      <xdr:rowOff>20683</xdr:rowOff>
    </xdr:to>
    <xdr:sp macro="" textlink="">
      <xdr:nvSpPr>
        <xdr:cNvPr id="82" name="楕円 81"/>
        <xdr:cNvSpPr/>
      </xdr:nvSpPr>
      <xdr:spPr>
        <a:xfrm>
          <a:off x="45847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68960</xdr:rowOff>
    </xdr:from>
    <xdr:ext cx="469744" cy="259045"/>
    <xdr:sp macro="" textlink="">
      <xdr:nvSpPr>
        <xdr:cNvPr id="83" name="議会費該当値テキスト"/>
        <xdr:cNvSpPr txBox="1"/>
      </xdr:nvSpPr>
      <xdr:spPr>
        <a:xfrm>
          <a:off x="4686300"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116005</xdr:rowOff>
    </xdr:from>
    <xdr:to>
      <xdr:col>20</xdr:col>
      <xdr:colOff>38100</xdr:colOff>
      <xdr:row>37</xdr:row>
      <xdr:rowOff>46155</xdr:rowOff>
    </xdr:to>
    <xdr:sp macro="" textlink="">
      <xdr:nvSpPr>
        <xdr:cNvPr id="84" name="楕円 83"/>
        <xdr:cNvSpPr/>
      </xdr:nvSpPr>
      <xdr:spPr>
        <a:xfrm>
          <a:off x="3746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37282</xdr:rowOff>
    </xdr:from>
    <xdr:ext cx="469744" cy="259045"/>
    <xdr:sp macro="" textlink="">
      <xdr:nvSpPr>
        <xdr:cNvPr id="85" name="テキスト ボックス 84"/>
        <xdr:cNvSpPr txBox="1"/>
      </xdr:nvSpPr>
      <xdr:spPr>
        <a:xfrm>
          <a:off x="3562428"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89553</xdr:rowOff>
    </xdr:from>
    <xdr:to>
      <xdr:col>15</xdr:col>
      <xdr:colOff>101600</xdr:colOff>
      <xdr:row>37</xdr:row>
      <xdr:rowOff>19703</xdr:rowOff>
    </xdr:to>
    <xdr:sp macro="" textlink="">
      <xdr:nvSpPr>
        <xdr:cNvPr id="86" name="楕円 85"/>
        <xdr:cNvSpPr/>
      </xdr:nvSpPr>
      <xdr:spPr>
        <a:xfrm>
          <a:off x="2857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10830</xdr:rowOff>
    </xdr:from>
    <xdr:ext cx="469744" cy="259045"/>
    <xdr:sp macro="" textlink="">
      <xdr:nvSpPr>
        <xdr:cNvPr id="87" name="テキスト ボックス 86"/>
        <xdr:cNvSpPr txBox="1"/>
      </xdr:nvSpPr>
      <xdr:spPr>
        <a:xfrm>
          <a:off x="2673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114372</xdr:rowOff>
    </xdr:from>
    <xdr:to>
      <xdr:col>10</xdr:col>
      <xdr:colOff>165100</xdr:colOff>
      <xdr:row>36</xdr:row>
      <xdr:rowOff>44522</xdr:rowOff>
    </xdr:to>
    <xdr:sp macro="" textlink="">
      <xdr:nvSpPr>
        <xdr:cNvPr id="88" name="楕円 87"/>
        <xdr:cNvSpPr/>
      </xdr:nvSpPr>
      <xdr:spPr>
        <a:xfrm>
          <a:off x="1968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35649</xdr:rowOff>
    </xdr:from>
    <xdr:ext cx="469744" cy="259045"/>
    <xdr:sp macro="" textlink="">
      <xdr:nvSpPr>
        <xdr:cNvPr id="89" name="テキスト ボックス 88"/>
        <xdr:cNvSpPr txBox="1"/>
      </xdr:nvSpPr>
      <xdr:spPr>
        <a:xfrm>
          <a:off x="1784428"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19993</xdr:rowOff>
    </xdr:from>
    <xdr:to>
      <xdr:col>6</xdr:col>
      <xdr:colOff>38100</xdr:colOff>
      <xdr:row>36</xdr:row>
      <xdr:rowOff>121593</xdr:rowOff>
    </xdr:to>
    <xdr:sp macro="" textlink="">
      <xdr:nvSpPr>
        <xdr:cNvPr id="90" name="楕円 89"/>
        <xdr:cNvSpPr/>
      </xdr:nvSpPr>
      <xdr:spPr>
        <a:xfrm>
          <a:off x="1079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112720</xdr:rowOff>
    </xdr:from>
    <xdr:ext cx="469744" cy="259045"/>
    <xdr:sp macro="" textlink="">
      <xdr:nvSpPr>
        <xdr:cNvPr id="91" name="テキスト ボックス 90"/>
        <xdr:cNvSpPr txBox="1"/>
      </xdr:nvSpPr>
      <xdr:spPr>
        <a:xfrm>
          <a:off x="895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87255</xdr:rowOff>
    </xdr:from>
    <xdr:to>
      <xdr:col>24</xdr:col>
      <xdr:colOff>63500</xdr:colOff>
      <xdr:row>58</xdr:row>
      <xdr:rowOff>10842</xdr:rowOff>
    </xdr:to>
    <xdr:cxnSp macro="">
      <xdr:nvCxnSpPr>
        <xdr:cNvPr id="120" name="直線コネクタ 119"/>
        <xdr:cNvCxnSpPr/>
      </xdr:nvCxnSpPr>
      <xdr:spPr>
        <a:xfrm>
          <a:off x="3797300" y="9859905"/>
          <a:ext cx="838200" cy="9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87255</xdr:rowOff>
    </xdr:from>
    <xdr:to>
      <xdr:col>19</xdr:col>
      <xdr:colOff>177800</xdr:colOff>
      <xdr:row>57</xdr:row>
      <xdr:rowOff>152726</xdr:rowOff>
    </xdr:to>
    <xdr:cxnSp macro="">
      <xdr:nvCxnSpPr>
        <xdr:cNvPr id="123" name="直線コネクタ 122"/>
        <xdr:cNvCxnSpPr/>
      </xdr:nvCxnSpPr>
      <xdr:spPr>
        <a:xfrm flipV="1">
          <a:off x="2908300" y="9859905"/>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152726</xdr:rowOff>
    </xdr:from>
    <xdr:to>
      <xdr:col>15</xdr:col>
      <xdr:colOff>50800</xdr:colOff>
      <xdr:row>58</xdr:row>
      <xdr:rowOff>21541</xdr:rowOff>
    </xdr:to>
    <xdr:cxnSp macro="">
      <xdr:nvCxnSpPr>
        <xdr:cNvPr id="126" name="直線コネクタ 125"/>
        <xdr:cNvCxnSpPr/>
      </xdr:nvCxnSpPr>
      <xdr:spPr>
        <a:xfrm flipV="1">
          <a:off x="2019300" y="9925376"/>
          <a:ext cx="8890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124909</xdr:rowOff>
    </xdr:from>
    <xdr:to>
      <xdr:col>10</xdr:col>
      <xdr:colOff>114300</xdr:colOff>
      <xdr:row>58</xdr:row>
      <xdr:rowOff>21541</xdr:rowOff>
    </xdr:to>
    <xdr:cxnSp macro="">
      <xdr:nvCxnSpPr>
        <xdr:cNvPr id="129" name="直線コネクタ 128"/>
        <xdr:cNvCxnSpPr/>
      </xdr:nvCxnSpPr>
      <xdr:spPr>
        <a:xfrm>
          <a:off x="1130300" y="9897559"/>
          <a:ext cx="889000" cy="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131492</xdr:rowOff>
    </xdr:from>
    <xdr:to>
      <xdr:col>24</xdr:col>
      <xdr:colOff>114300</xdr:colOff>
      <xdr:row>58</xdr:row>
      <xdr:rowOff>61642</xdr:rowOff>
    </xdr:to>
    <xdr:sp macro="" textlink="">
      <xdr:nvSpPr>
        <xdr:cNvPr id="139" name="楕円 138"/>
        <xdr:cNvSpPr/>
      </xdr:nvSpPr>
      <xdr:spPr>
        <a:xfrm>
          <a:off x="4584700" y="9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36455</xdr:rowOff>
    </xdr:from>
    <xdr:to>
      <xdr:col>20</xdr:col>
      <xdr:colOff>38100</xdr:colOff>
      <xdr:row>57</xdr:row>
      <xdr:rowOff>138055</xdr:rowOff>
    </xdr:to>
    <xdr:sp macro="" textlink="">
      <xdr:nvSpPr>
        <xdr:cNvPr id="141" name="楕円 140"/>
        <xdr:cNvSpPr/>
      </xdr:nvSpPr>
      <xdr:spPr>
        <a:xfrm>
          <a:off x="3746500" y="9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154582</xdr:rowOff>
    </xdr:from>
    <xdr:ext cx="534377" cy="259045"/>
    <xdr:sp macro="" textlink="">
      <xdr:nvSpPr>
        <xdr:cNvPr id="142" name="テキスト ボックス 141"/>
        <xdr:cNvSpPr txBox="1"/>
      </xdr:nvSpPr>
      <xdr:spPr>
        <a:xfrm>
          <a:off x="3530111" y="95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101926</xdr:rowOff>
    </xdr:from>
    <xdr:to>
      <xdr:col>15</xdr:col>
      <xdr:colOff>101600</xdr:colOff>
      <xdr:row>58</xdr:row>
      <xdr:rowOff>32076</xdr:rowOff>
    </xdr:to>
    <xdr:sp macro="" textlink="">
      <xdr:nvSpPr>
        <xdr:cNvPr id="143" name="楕円 142"/>
        <xdr:cNvSpPr/>
      </xdr:nvSpPr>
      <xdr:spPr>
        <a:xfrm>
          <a:off x="2857500" y="9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23203</xdr:rowOff>
    </xdr:from>
    <xdr:ext cx="534377" cy="259045"/>
    <xdr:sp macro="" textlink="">
      <xdr:nvSpPr>
        <xdr:cNvPr id="144" name="テキスト ボックス 143"/>
        <xdr:cNvSpPr txBox="1"/>
      </xdr:nvSpPr>
      <xdr:spPr>
        <a:xfrm>
          <a:off x="2641111" y="99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142191</xdr:rowOff>
    </xdr:from>
    <xdr:to>
      <xdr:col>10</xdr:col>
      <xdr:colOff>165100</xdr:colOff>
      <xdr:row>58</xdr:row>
      <xdr:rowOff>72341</xdr:rowOff>
    </xdr:to>
    <xdr:sp macro="" textlink="">
      <xdr:nvSpPr>
        <xdr:cNvPr id="145" name="楕円 144"/>
        <xdr:cNvSpPr/>
      </xdr:nvSpPr>
      <xdr:spPr>
        <a:xfrm>
          <a:off x="1968500" y="99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63468</xdr:rowOff>
    </xdr:from>
    <xdr:ext cx="534377" cy="259045"/>
    <xdr:sp macro="" textlink="">
      <xdr:nvSpPr>
        <xdr:cNvPr id="146" name="テキスト ボックス 145"/>
        <xdr:cNvSpPr txBox="1"/>
      </xdr:nvSpPr>
      <xdr:spPr>
        <a:xfrm>
          <a:off x="1752111" y="100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74109</xdr:rowOff>
    </xdr:from>
    <xdr:to>
      <xdr:col>6</xdr:col>
      <xdr:colOff>38100</xdr:colOff>
      <xdr:row>58</xdr:row>
      <xdr:rowOff>4259</xdr:rowOff>
    </xdr:to>
    <xdr:sp macro="" textlink="">
      <xdr:nvSpPr>
        <xdr:cNvPr id="147" name="楕円 146"/>
        <xdr:cNvSpPr/>
      </xdr:nvSpPr>
      <xdr:spPr>
        <a:xfrm>
          <a:off x="1079500" y="98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20786</xdr:rowOff>
    </xdr:from>
    <xdr:ext cx="534377" cy="259045"/>
    <xdr:sp macro="" textlink="">
      <xdr:nvSpPr>
        <xdr:cNvPr id="148" name="テキスト ボックス 147"/>
        <xdr:cNvSpPr txBox="1"/>
      </xdr:nvSpPr>
      <xdr:spPr>
        <a:xfrm>
          <a:off x="863111" y="96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27998</xdr:rowOff>
    </xdr:from>
    <xdr:to>
      <xdr:col>24</xdr:col>
      <xdr:colOff>63500</xdr:colOff>
      <xdr:row>78</xdr:row>
      <xdr:rowOff>66061</xdr:rowOff>
    </xdr:to>
    <xdr:cxnSp macro="">
      <xdr:nvCxnSpPr>
        <xdr:cNvPr id="178" name="直線コネクタ 177"/>
        <xdr:cNvCxnSpPr/>
      </xdr:nvCxnSpPr>
      <xdr:spPr>
        <a:xfrm flipV="1">
          <a:off x="3797300" y="13401098"/>
          <a:ext cx="8382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47673</xdr:rowOff>
    </xdr:from>
    <xdr:to>
      <xdr:col>19</xdr:col>
      <xdr:colOff>177800</xdr:colOff>
      <xdr:row>78</xdr:row>
      <xdr:rowOff>66061</xdr:rowOff>
    </xdr:to>
    <xdr:cxnSp macro="">
      <xdr:nvCxnSpPr>
        <xdr:cNvPr id="181" name="直線コネクタ 180"/>
        <xdr:cNvCxnSpPr/>
      </xdr:nvCxnSpPr>
      <xdr:spPr>
        <a:xfrm>
          <a:off x="2908300" y="13420773"/>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47673</xdr:rowOff>
    </xdr:from>
    <xdr:to>
      <xdr:col>15</xdr:col>
      <xdr:colOff>50800</xdr:colOff>
      <xdr:row>78</xdr:row>
      <xdr:rowOff>58448</xdr:rowOff>
    </xdr:to>
    <xdr:cxnSp macro="">
      <xdr:nvCxnSpPr>
        <xdr:cNvPr id="184" name="直線コネクタ 183"/>
        <xdr:cNvCxnSpPr/>
      </xdr:nvCxnSpPr>
      <xdr:spPr>
        <a:xfrm flipV="1">
          <a:off x="2019300" y="13420773"/>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58448</xdr:rowOff>
    </xdr:from>
    <xdr:to>
      <xdr:col>10</xdr:col>
      <xdr:colOff>114300</xdr:colOff>
      <xdr:row>78</xdr:row>
      <xdr:rowOff>126448</xdr:rowOff>
    </xdr:to>
    <xdr:cxnSp macro="">
      <xdr:nvCxnSpPr>
        <xdr:cNvPr id="187" name="直線コネクタ 186"/>
        <xdr:cNvCxnSpPr/>
      </xdr:nvCxnSpPr>
      <xdr:spPr>
        <a:xfrm flipV="1">
          <a:off x="1130300" y="13431548"/>
          <a:ext cx="889000" cy="6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148648</xdr:rowOff>
    </xdr:from>
    <xdr:to>
      <xdr:col>24</xdr:col>
      <xdr:colOff>114300</xdr:colOff>
      <xdr:row>78</xdr:row>
      <xdr:rowOff>78798</xdr:rowOff>
    </xdr:to>
    <xdr:sp macro="" textlink="">
      <xdr:nvSpPr>
        <xdr:cNvPr id="197" name="楕円 196"/>
        <xdr:cNvSpPr/>
      </xdr:nvSpPr>
      <xdr:spPr>
        <a:xfrm>
          <a:off x="4584700" y="133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63575</xdr:rowOff>
    </xdr:from>
    <xdr:ext cx="599010" cy="259045"/>
    <xdr:sp macro="" textlink="">
      <xdr:nvSpPr>
        <xdr:cNvPr id="198" name="民生費該当値テキスト"/>
        <xdr:cNvSpPr txBox="1"/>
      </xdr:nvSpPr>
      <xdr:spPr>
        <a:xfrm>
          <a:off x="4686300" y="1326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15261</xdr:rowOff>
    </xdr:from>
    <xdr:to>
      <xdr:col>20</xdr:col>
      <xdr:colOff>38100</xdr:colOff>
      <xdr:row>78</xdr:row>
      <xdr:rowOff>116861</xdr:rowOff>
    </xdr:to>
    <xdr:sp macro="" textlink="">
      <xdr:nvSpPr>
        <xdr:cNvPr id="199" name="楕円 198"/>
        <xdr:cNvSpPr/>
      </xdr:nvSpPr>
      <xdr:spPr>
        <a:xfrm>
          <a:off x="3746500" y="133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107988</xdr:rowOff>
    </xdr:from>
    <xdr:ext cx="599010" cy="259045"/>
    <xdr:sp macro="" textlink="">
      <xdr:nvSpPr>
        <xdr:cNvPr id="200" name="テキスト ボックス 199"/>
        <xdr:cNvSpPr txBox="1"/>
      </xdr:nvSpPr>
      <xdr:spPr>
        <a:xfrm>
          <a:off x="3497795" y="13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168323</xdr:rowOff>
    </xdr:from>
    <xdr:to>
      <xdr:col>15</xdr:col>
      <xdr:colOff>101600</xdr:colOff>
      <xdr:row>78</xdr:row>
      <xdr:rowOff>98473</xdr:rowOff>
    </xdr:to>
    <xdr:sp macro="" textlink="">
      <xdr:nvSpPr>
        <xdr:cNvPr id="201" name="楕円 200"/>
        <xdr:cNvSpPr/>
      </xdr:nvSpPr>
      <xdr:spPr>
        <a:xfrm>
          <a:off x="2857500" y="133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89600</xdr:rowOff>
    </xdr:from>
    <xdr:ext cx="599010" cy="259045"/>
    <xdr:sp macro="" textlink="">
      <xdr:nvSpPr>
        <xdr:cNvPr id="202" name="テキスト ボックス 201"/>
        <xdr:cNvSpPr txBox="1"/>
      </xdr:nvSpPr>
      <xdr:spPr>
        <a:xfrm>
          <a:off x="2608795" y="134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7648</xdr:rowOff>
    </xdr:from>
    <xdr:to>
      <xdr:col>10</xdr:col>
      <xdr:colOff>165100</xdr:colOff>
      <xdr:row>78</xdr:row>
      <xdr:rowOff>109248</xdr:rowOff>
    </xdr:to>
    <xdr:sp macro="" textlink="">
      <xdr:nvSpPr>
        <xdr:cNvPr id="203" name="楕円 202"/>
        <xdr:cNvSpPr/>
      </xdr:nvSpPr>
      <xdr:spPr>
        <a:xfrm>
          <a:off x="1968500" y="133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100375</xdr:rowOff>
    </xdr:from>
    <xdr:ext cx="599010" cy="259045"/>
    <xdr:sp macro="" textlink="">
      <xdr:nvSpPr>
        <xdr:cNvPr id="204" name="テキスト ボックス 203"/>
        <xdr:cNvSpPr txBox="1"/>
      </xdr:nvSpPr>
      <xdr:spPr>
        <a:xfrm>
          <a:off x="1719795" y="1347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75648</xdr:rowOff>
    </xdr:from>
    <xdr:to>
      <xdr:col>6</xdr:col>
      <xdr:colOff>38100</xdr:colOff>
      <xdr:row>79</xdr:row>
      <xdr:rowOff>5798</xdr:rowOff>
    </xdr:to>
    <xdr:sp macro="" textlink="">
      <xdr:nvSpPr>
        <xdr:cNvPr id="205" name="楕円 204"/>
        <xdr:cNvSpPr/>
      </xdr:nvSpPr>
      <xdr:spPr>
        <a:xfrm>
          <a:off x="1079500" y="134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168375</xdr:rowOff>
    </xdr:from>
    <xdr:ext cx="599010" cy="259045"/>
    <xdr:sp macro="" textlink="">
      <xdr:nvSpPr>
        <xdr:cNvPr id="206" name="テキスト ボックス 205"/>
        <xdr:cNvSpPr txBox="1"/>
      </xdr:nvSpPr>
      <xdr:spPr>
        <a:xfrm>
          <a:off x="830795" y="1354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62737</xdr:rowOff>
    </xdr:from>
    <xdr:to>
      <xdr:col>24</xdr:col>
      <xdr:colOff>63500</xdr:colOff>
      <xdr:row>97</xdr:row>
      <xdr:rowOff>72275</xdr:rowOff>
    </xdr:to>
    <xdr:cxnSp macro="">
      <xdr:nvCxnSpPr>
        <xdr:cNvPr id="237" name="直線コネクタ 236"/>
        <xdr:cNvCxnSpPr/>
      </xdr:nvCxnSpPr>
      <xdr:spPr>
        <a:xfrm flipV="1">
          <a:off x="3797300" y="16693387"/>
          <a:ext cx="8382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152687</xdr:rowOff>
    </xdr:from>
    <xdr:to>
      <xdr:col>19</xdr:col>
      <xdr:colOff>177800</xdr:colOff>
      <xdr:row>97</xdr:row>
      <xdr:rowOff>72275</xdr:rowOff>
    </xdr:to>
    <xdr:cxnSp macro="">
      <xdr:nvCxnSpPr>
        <xdr:cNvPr id="240" name="直線コネクタ 239"/>
        <xdr:cNvCxnSpPr/>
      </xdr:nvCxnSpPr>
      <xdr:spPr>
        <a:xfrm>
          <a:off x="2908300" y="16611887"/>
          <a:ext cx="889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152687</xdr:rowOff>
    </xdr:from>
    <xdr:to>
      <xdr:col>15</xdr:col>
      <xdr:colOff>50800</xdr:colOff>
      <xdr:row>97</xdr:row>
      <xdr:rowOff>49044</xdr:rowOff>
    </xdr:to>
    <xdr:cxnSp macro="">
      <xdr:nvCxnSpPr>
        <xdr:cNvPr id="243" name="直線コネクタ 242"/>
        <xdr:cNvCxnSpPr/>
      </xdr:nvCxnSpPr>
      <xdr:spPr>
        <a:xfrm flipV="1">
          <a:off x="2019300" y="16611887"/>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94492</xdr:rowOff>
    </xdr:from>
    <xdr:to>
      <xdr:col>10</xdr:col>
      <xdr:colOff>114300</xdr:colOff>
      <xdr:row>97</xdr:row>
      <xdr:rowOff>49044</xdr:rowOff>
    </xdr:to>
    <xdr:cxnSp macro="">
      <xdr:nvCxnSpPr>
        <xdr:cNvPr id="246" name="直線コネクタ 245"/>
        <xdr:cNvCxnSpPr/>
      </xdr:nvCxnSpPr>
      <xdr:spPr>
        <a:xfrm>
          <a:off x="1130300" y="16553692"/>
          <a:ext cx="889000" cy="1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47341</xdr:rowOff>
    </xdr:from>
    <xdr:ext cx="534377" cy="259045"/>
    <xdr:sp macro="" textlink="">
      <xdr:nvSpPr>
        <xdr:cNvPr id="250" name="テキスト ボックス 249"/>
        <xdr:cNvSpPr txBox="1"/>
      </xdr:nvSpPr>
      <xdr:spPr>
        <a:xfrm>
          <a:off x="863111" y="166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11937</xdr:rowOff>
    </xdr:from>
    <xdr:to>
      <xdr:col>24</xdr:col>
      <xdr:colOff>114300</xdr:colOff>
      <xdr:row>97</xdr:row>
      <xdr:rowOff>113537</xdr:rowOff>
    </xdr:to>
    <xdr:sp macro="" textlink="">
      <xdr:nvSpPr>
        <xdr:cNvPr id="256" name="楕円 255"/>
        <xdr:cNvSpPr/>
      </xdr:nvSpPr>
      <xdr:spPr>
        <a:xfrm>
          <a:off x="4584700" y="166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161814</xdr:rowOff>
    </xdr:from>
    <xdr:ext cx="534377" cy="259045"/>
    <xdr:sp macro="" textlink="">
      <xdr:nvSpPr>
        <xdr:cNvPr id="257" name="衛生費該当値テキスト"/>
        <xdr:cNvSpPr txBox="1"/>
      </xdr:nvSpPr>
      <xdr:spPr>
        <a:xfrm>
          <a:off x="4686300" y="166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21475</xdr:rowOff>
    </xdr:from>
    <xdr:to>
      <xdr:col>20</xdr:col>
      <xdr:colOff>38100</xdr:colOff>
      <xdr:row>97</xdr:row>
      <xdr:rowOff>123075</xdr:rowOff>
    </xdr:to>
    <xdr:sp macro="" textlink="">
      <xdr:nvSpPr>
        <xdr:cNvPr id="258" name="楕円 257"/>
        <xdr:cNvSpPr/>
      </xdr:nvSpPr>
      <xdr:spPr>
        <a:xfrm>
          <a:off x="3746500" y="16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114202</xdr:rowOff>
    </xdr:from>
    <xdr:ext cx="534377" cy="259045"/>
    <xdr:sp macro="" textlink="">
      <xdr:nvSpPr>
        <xdr:cNvPr id="259" name="テキスト ボックス 258"/>
        <xdr:cNvSpPr txBox="1"/>
      </xdr:nvSpPr>
      <xdr:spPr>
        <a:xfrm>
          <a:off x="3530111" y="167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101887</xdr:rowOff>
    </xdr:from>
    <xdr:to>
      <xdr:col>15</xdr:col>
      <xdr:colOff>101600</xdr:colOff>
      <xdr:row>97</xdr:row>
      <xdr:rowOff>32037</xdr:rowOff>
    </xdr:to>
    <xdr:sp macro="" textlink="">
      <xdr:nvSpPr>
        <xdr:cNvPr id="260" name="楕円 259"/>
        <xdr:cNvSpPr/>
      </xdr:nvSpPr>
      <xdr:spPr>
        <a:xfrm>
          <a:off x="2857500" y="165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48564</xdr:rowOff>
    </xdr:from>
    <xdr:ext cx="534377" cy="259045"/>
    <xdr:sp macro="" textlink="">
      <xdr:nvSpPr>
        <xdr:cNvPr id="261" name="テキスト ボックス 260"/>
        <xdr:cNvSpPr txBox="1"/>
      </xdr:nvSpPr>
      <xdr:spPr>
        <a:xfrm>
          <a:off x="2641111" y="163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169694</xdr:rowOff>
    </xdr:from>
    <xdr:to>
      <xdr:col>10</xdr:col>
      <xdr:colOff>165100</xdr:colOff>
      <xdr:row>97</xdr:row>
      <xdr:rowOff>99844</xdr:rowOff>
    </xdr:to>
    <xdr:sp macro="" textlink="">
      <xdr:nvSpPr>
        <xdr:cNvPr id="262" name="楕円 261"/>
        <xdr:cNvSpPr/>
      </xdr:nvSpPr>
      <xdr:spPr>
        <a:xfrm>
          <a:off x="1968500" y="166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90971</xdr:rowOff>
    </xdr:from>
    <xdr:ext cx="534377" cy="259045"/>
    <xdr:sp macro="" textlink="">
      <xdr:nvSpPr>
        <xdr:cNvPr id="263" name="テキスト ボックス 262"/>
        <xdr:cNvSpPr txBox="1"/>
      </xdr:nvSpPr>
      <xdr:spPr>
        <a:xfrm>
          <a:off x="1752111" y="167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43692</xdr:rowOff>
    </xdr:from>
    <xdr:to>
      <xdr:col>6</xdr:col>
      <xdr:colOff>38100</xdr:colOff>
      <xdr:row>96</xdr:row>
      <xdr:rowOff>145292</xdr:rowOff>
    </xdr:to>
    <xdr:sp macro="" textlink="">
      <xdr:nvSpPr>
        <xdr:cNvPr id="264" name="楕円 263"/>
        <xdr:cNvSpPr/>
      </xdr:nvSpPr>
      <xdr:spPr>
        <a:xfrm>
          <a:off x="1079500" y="165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161819</xdr:rowOff>
    </xdr:from>
    <xdr:ext cx="534377" cy="259045"/>
    <xdr:sp macro="" textlink="">
      <xdr:nvSpPr>
        <xdr:cNvPr id="265" name="テキスト ボックス 264"/>
        <xdr:cNvSpPr txBox="1"/>
      </xdr:nvSpPr>
      <xdr:spPr>
        <a:xfrm>
          <a:off x="863111" y="1627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93523</xdr:rowOff>
    </xdr:from>
    <xdr:to>
      <xdr:col>55</xdr:col>
      <xdr:colOff>0</xdr:colOff>
      <xdr:row>38</xdr:row>
      <xdr:rowOff>25857</xdr:rowOff>
    </xdr:to>
    <xdr:cxnSp macro="">
      <xdr:nvCxnSpPr>
        <xdr:cNvPr id="292" name="直線コネクタ 291"/>
        <xdr:cNvCxnSpPr/>
      </xdr:nvCxnSpPr>
      <xdr:spPr>
        <a:xfrm>
          <a:off x="9639300" y="6265723"/>
          <a:ext cx="8382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93523</xdr:rowOff>
    </xdr:from>
    <xdr:to>
      <xdr:col>50</xdr:col>
      <xdr:colOff>114300</xdr:colOff>
      <xdr:row>36</xdr:row>
      <xdr:rowOff>102438</xdr:rowOff>
    </xdr:to>
    <xdr:cxnSp macro="">
      <xdr:nvCxnSpPr>
        <xdr:cNvPr id="295" name="直線コネクタ 294"/>
        <xdr:cNvCxnSpPr/>
      </xdr:nvCxnSpPr>
      <xdr:spPr>
        <a:xfrm flipV="1">
          <a:off x="8750300" y="6265723"/>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102438</xdr:rowOff>
    </xdr:from>
    <xdr:to>
      <xdr:col>45</xdr:col>
      <xdr:colOff>177800</xdr:colOff>
      <xdr:row>36</xdr:row>
      <xdr:rowOff>106096</xdr:rowOff>
    </xdr:to>
    <xdr:cxnSp macro="">
      <xdr:nvCxnSpPr>
        <xdr:cNvPr id="298" name="直線コネクタ 297"/>
        <xdr:cNvCxnSpPr/>
      </xdr:nvCxnSpPr>
      <xdr:spPr>
        <a:xfrm flipV="1">
          <a:off x="7861300" y="627463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70206</xdr:rowOff>
    </xdr:from>
    <xdr:to>
      <xdr:col>41</xdr:col>
      <xdr:colOff>50800</xdr:colOff>
      <xdr:row>36</xdr:row>
      <xdr:rowOff>106096</xdr:rowOff>
    </xdr:to>
    <xdr:cxnSp macro="">
      <xdr:nvCxnSpPr>
        <xdr:cNvPr id="301" name="直線コネクタ 300"/>
        <xdr:cNvCxnSpPr/>
      </xdr:nvCxnSpPr>
      <xdr:spPr>
        <a:xfrm>
          <a:off x="6972300" y="624240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36695</xdr:rowOff>
    </xdr:from>
    <xdr:ext cx="469744" cy="259045"/>
    <xdr:sp macro="" textlink="">
      <xdr:nvSpPr>
        <xdr:cNvPr id="305" name="テキスト ボックス 304"/>
        <xdr:cNvSpPr txBox="1"/>
      </xdr:nvSpPr>
      <xdr:spPr>
        <a:xfrm>
          <a:off x="6737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146507</xdr:rowOff>
    </xdr:from>
    <xdr:to>
      <xdr:col>55</xdr:col>
      <xdr:colOff>50800</xdr:colOff>
      <xdr:row>38</xdr:row>
      <xdr:rowOff>76657</xdr:rowOff>
    </xdr:to>
    <xdr:sp macro="" textlink="">
      <xdr:nvSpPr>
        <xdr:cNvPr id="311" name="楕円 310"/>
        <xdr:cNvSpPr/>
      </xdr:nvSpPr>
      <xdr:spPr>
        <a:xfrm>
          <a:off x="104267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61434</xdr:rowOff>
    </xdr:from>
    <xdr:ext cx="378565" cy="259045"/>
    <xdr:sp macro="" textlink="">
      <xdr:nvSpPr>
        <xdr:cNvPr id="312" name="労働費該当値テキスト"/>
        <xdr:cNvSpPr txBox="1"/>
      </xdr:nvSpPr>
      <xdr:spPr>
        <a:xfrm>
          <a:off x="10528300" y="640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42723</xdr:rowOff>
    </xdr:from>
    <xdr:to>
      <xdr:col>50</xdr:col>
      <xdr:colOff>165100</xdr:colOff>
      <xdr:row>36</xdr:row>
      <xdr:rowOff>144323</xdr:rowOff>
    </xdr:to>
    <xdr:sp macro="" textlink="">
      <xdr:nvSpPr>
        <xdr:cNvPr id="313" name="楕円 312"/>
        <xdr:cNvSpPr/>
      </xdr:nvSpPr>
      <xdr:spPr>
        <a:xfrm>
          <a:off x="9588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160850</xdr:rowOff>
    </xdr:from>
    <xdr:ext cx="469744" cy="259045"/>
    <xdr:sp macro="" textlink="">
      <xdr:nvSpPr>
        <xdr:cNvPr id="314" name="テキスト ボックス 313"/>
        <xdr:cNvSpPr txBox="1"/>
      </xdr:nvSpPr>
      <xdr:spPr>
        <a:xfrm>
          <a:off x="9404428" y="59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51638</xdr:rowOff>
    </xdr:from>
    <xdr:to>
      <xdr:col>46</xdr:col>
      <xdr:colOff>38100</xdr:colOff>
      <xdr:row>36</xdr:row>
      <xdr:rowOff>153238</xdr:rowOff>
    </xdr:to>
    <xdr:sp macro="" textlink="">
      <xdr:nvSpPr>
        <xdr:cNvPr id="315" name="楕円 314"/>
        <xdr:cNvSpPr/>
      </xdr:nvSpPr>
      <xdr:spPr>
        <a:xfrm>
          <a:off x="8699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169765</xdr:rowOff>
    </xdr:from>
    <xdr:ext cx="469744" cy="259045"/>
    <xdr:sp macro="" textlink="">
      <xdr:nvSpPr>
        <xdr:cNvPr id="316" name="テキスト ボックス 315"/>
        <xdr:cNvSpPr txBox="1"/>
      </xdr:nvSpPr>
      <xdr:spPr>
        <a:xfrm>
          <a:off x="8515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55296</xdr:rowOff>
    </xdr:from>
    <xdr:to>
      <xdr:col>41</xdr:col>
      <xdr:colOff>101600</xdr:colOff>
      <xdr:row>36</xdr:row>
      <xdr:rowOff>156896</xdr:rowOff>
    </xdr:to>
    <xdr:sp macro="" textlink="">
      <xdr:nvSpPr>
        <xdr:cNvPr id="317" name="楕円 316"/>
        <xdr:cNvSpPr/>
      </xdr:nvSpPr>
      <xdr:spPr>
        <a:xfrm>
          <a:off x="78105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1973</xdr:rowOff>
    </xdr:from>
    <xdr:ext cx="469744" cy="259045"/>
    <xdr:sp macro="" textlink="">
      <xdr:nvSpPr>
        <xdr:cNvPr id="318" name="テキスト ボックス 317"/>
        <xdr:cNvSpPr txBox="1"/>
      </xdr:nvSpPr>
      <xdr:spPr>
        <a:xfrm>
          <a:off x="7626428" y="60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19406</xdr:rowOff>
    </xdr:from>
    <xdr:to>
      <xdr:col>36</xdr:col>
      <xdr:colOff>165100</xdr:colOff>
      <xdr:row>36</xdr:row>
      <xdr:rowOff>121006</xdr:rowOff>
    </xdr:to>
    <xdr:sp macro="" textlink="">
      <xdr:nvSpPr>
        <xdr:cNvPr id="319" name="楕円 318"/>
        <xdr:cNvSpPr/>
      </xdr:nvSpPr>
      <xdr:spPr>
        <a:xfrm>
          <a:off x="6921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137533</xdr:rowOff>
    </xdr:from>
    <xdr:ext cx="469744" cy="259045"/>
    <xdr:sp macro="" textlink="">
      <xdr:nvSpPr>
        <xdr:cNvPr id="320" name="テキスト ボックス 319"/>
        <xdr:cNvSpPr txBox="1"/>
      </xdr:nvSpPr>
      <xdr:spPr>
        <a:xfrm>
          <a:off x="6737428" y="59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132339</xdr:rowOff>
    </xdr:from>
    <xdr:to>
      <xdr:col>55</xdr:col>
      <xdr:colOff>0</xdr:colOff>
      <xdr:row>57</xdr:row>
      <xdr:rowOff>143814</xdr:rowOff>
    </xdr:to>
    <xdr:cxnSp macro="">
      <xdr:nvCxnSpPr>
        <xdr:cNvPr id="347" name="直線コネクタ 346"/>
        <xdr:cNvCxnSpPr/>
      </xdr:nvCxnSpPr>
      <xdr:spPr>
        <a:xfrm flipV="1">
          <a:off x="9639300" y="9904989"/>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142489</xdr:rowOff>
    </xdr:from>
    <xdr:to>
      <xdr:col>50</xdr:col>
      <xdr:colOff>114300</xdr:colOff>
      <xdr:row>57</xdr:row>
      <xdr:rowOff>143814</xdr:rowOff>
    </xdr:to>
    <xdr:cxnSp macro="">
      <xdr:nvCxnSpPr>
        <xdr:cNvPr id="350" name="直線コネクタ 349"/>
        <xdr:cNvCxnSpPr/>
      </xdr:nvCxnSpPr>
      <xdr:spPr>
        <a:xfrm>
          <a:off x="8750300" y="991513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107056</xdr:rowOff>
    </xdr:from>
    <xdr:to>
      <xdr:col>45</xdr:col>
      <xdr:colOff>177800</xdr:colOff>
      <xdr:row>57</xdr:row>
      <xdr:rowOff>142489</xdr:rowOff>
    </xdr:to>
    <xdr:cxnSp macro="">
      <xdr:nvCxnSpPr>
        <xdr:cNvPr id="353" name="直線コネクタ 352"/>
        <xdr:cNvCxnSpPr/>
      </xdr:nvCxnSpPr>
      <xdr:spPr>
        <a:xfrm>
          <a:off x="7861300" y="987970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84287</xdr:rowOff>
    </xdr:from>
    <xdr:to>
      <xdr:col>41</xdr:col>
      <xdr:colOff>50800</xdr:colOff>
      <xdr:row>57</xdr:row>
      <xdr:rowOff>107056</xdr:rowOff>
    </xdr:to>
    <xdr:cxnSp macro="">
      <xdr:nvCxnSpPr>
        <xdr:cNvPr id="356" name="直線コネクタ 355"/>
        <xdr:cNvCxnSpPr/>
      </xdr:nvCxnSpPr>
      <xdr:spPr>
        <a:xfrm>
          <a:off x="6972300" y="9856937"/>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84406</xdr:rowOff>
    </xdr:from>
    <xdr:ext cx="534377" cy="259045"/>
    <xdr:sp macro="" textlink="">
      <xdr:nvSpPr>
        <xdr:cNvPr id="360" name="テキスト ボックス 359"/>
        <xdr:cNvSpPr txBox="1"/>
      </xdr:nvSpPr>
      <xdr:spPr>
        <a:xfrm>
          <a:off x="6705111" y="9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81539</xdr:rowOff>
    </xdr:from>
    <xdr:to>
      <xdr:col>55</xdr:col>
      <xdr:colOff>50800</xdr:colOff>
      <xdr:row>58</xdr:row>
      <xdr:rowOff>11689</xdr:rowOff>
    </xdr:to>
    <xdr:sp macro="" textlink="">
      <xdr:nvSpPr>
        <xdr:cNvPr id="366" name="楕円 365"/>
        <xdr:cNvSpPr/>
      </xdr:nvSpPr>
      <xdr:spPr>
        <a:xfrm>
          <a:off x="10426700" y="98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167916</xdr:rowOff>
    </xdr:from>
    <xdr:ext cx="469744" cy="259045"/>
    <xdr:sp macro="" textlink="">
      <xdr:nvSpPr>
        <xdr:cNvPr id="367" name="農林水産業費該当値テキスト"/>
        <xdr:cNvSpPr txBox="1"/>
      </xdr:nvSpPr>
      <xdr:spPr>
        <a:xfrm>
          <a:off x="10528300" y="97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93014</xdr:rowOff>
    </xdr:from>
    <xdr:to>
      <xdr:col>50</xdr:col>
      <xdr:colOff>165100</xdr:colOff>
      <xdr:row>58</xdr:row>
      <xdr:rowOff>23164</xdr:rowOff>
    </xdr:to>
    <xdr:sp macro="" textlink="">
      <xdr:nvSpPr>
        <xdr:cNvPr id="368" name="楕円 367"/>
        <xdr:cNvSpPr/>
      </xdr:nvSpPr>
      <xdr:spPr>
        <a:xfrm>
          <a:off x="95885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14291</xdr:rowOff>
    </xdr:from>
    <xdr:ext cx="469744" cy="259045"/>
    <xdr:sp macro="" textlink="">
      <xdr:nvSpPr>
        <xdr:cNvPr id="369" name="テキスト ボックス 368"/>
        <xdr:cNvSpPr txBox="1"/>
      </xdr:nvSpPr>
      <xdr:spPr>
        <a:xfrm>
          <a:off x="9404428"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91689</xdr:rowOff>
    </xdr:from>
    <xdr:to>
      <xdr:col>46</xdr:col>
      <xdr:colOff>38100</xdr:colOff>
      <xdr:row>58</xdr:row>
      <xdr:rowOff>21839</xdr:rowOff>
    </xdr:to>
    <xdr:sp macro="" textlink="">
      <xdr:nvSpPr>
        <xdr:cNvPr id="370" name="楕円 369"/>
        <xdr:cNvSpPr/>
      </xdr:nvSpPr>
      <xdr:spPr>
        <a:xfrm>
          <a:off x="8699500" y="98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12966</xdr:rowOff>
    </xdr:from>
    <xdr:ext cx="469744" cy="259045"/>
    <xdr:sp macro="" textlink="">
      <xdr:nvSpPr>
        <xdr:cNvPr id="371" name="テキスト ボックス 370"/>
        <xdr:cNvSpPr txBox="1"/>
      </xdr:nvSpPr>
      <xdr:spPr>
        <a:xfrm>
          <a:off x="8515428" y="99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56256</xdr:rowOff>
    </xdr:from>
    <xdr:to>
      <xdr:col>41</xdr:col>
      <xdr:colOff>101600</xdr:colOff>
      <xdr:row>57</xdr:row>
      <xdr:rowOff>157856</xdr:rowOff>
    </xdr:to>
    <xdr:sp macro="" textlink="">
      <xdr:nvSpPr>
        <xdr:cNvPr id="372" name="楕円 371"/>
        <xdr:cNvSpPr/>
      </xdr:nvSpPr>
      <xdr:spPr>
        <a:xfrm>
          <a:off x="7810500" y="98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148983</xdr:rowOff>
    </xdr:from>
    <xdr:ext cx="469744" cy="259045"/>
    <xdr:sp macro="" textlink="">
      <xdr:nvSpPr>
        <xdr:cNvPr id="373" name="テキスト ボックス 372"/>
        <xdr:cNvSpPr txBox="1"/>
      </xdr:nvSpPr>
      <xdr:spPr>
        <a:xfrm>
          <a:off x="7626428" y="992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33487</xdr:rowOff>
    </xdr:from>
    <xdr:to>
      <xdr:col>36</xdr:col>
      <xdr:colOff>165100</xdr:colOff>
      <xdr:row>57</xdr:row>
      <xdr:rowOff>135087</xdr:rowOff>
    </xdr:to>
    <xdr:sp macro="" textlink="">
      <xdr:nvSpPr>
        <xdr:cNvPr id="374" name="楕円 373"/>
        <xdr:cNvSpPr/>
      </xdr:nvSpPr>
      <xdr:spPr>
        <a:xfrm>
          <a:off x="6921500" y="98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126214</xdr:rowOff>
    </xdr:from>
    <xdr:ext cx="469744" cy="259045"/>
    <xdr:sp macro="" textlink="">
      <xdr:nvSpPr>
        <xdr:cNvPr id="375" name="テキスト ボックス 374"/>
        <xdr:cNvSpPr txBox="1"/>
      </xdr:nvSpPr>
      <xdr:spPr>
        <a:xfrm>
          <a:off x="6737428" y="989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137368</xdr:rowOff>
    </xdr:from>
    <xdr:to>
      <xdr:col>55</xdr:col>
      <xdr:colOff>0</xdr:colOff>
      <xdr:row>77</xdr:row>
      <xdr:rowOff>77978</xdr:rowOff>
    </xdr:to>
    <xdr:cxnSp macro="">
      <xdr:nvCxnSpPr>
        <xdr:cNvPr id="402" name="直線コネクタ 401"/>
        <xdr:cNvCxnSpPr/>
      </xdr:nvCxnSpPr>
      <xdr:spPr>
        <a:xfrm>
          <a:off x="9639300" y="13167568"/>
          <a:ext cx="8382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81659</xdr:rowOff>
    </xdr:from>
    <xdr:to>
      <xdr:col>50</xdr:col>
      <xdr:colOff>114300</xdr:colOff>
      <xdr:row>76</xdr:row>
      <xdr:rowOff>137368</xdr:rowOff>
    </xdr:to>
    <xdr:cxnSp macro="">
      <xdr:nvCxnSpPr>
        <xdr:cNvPr id="405" name="直線コネクタ 404"/>
        <xdr:cNvCxnSpPr/>
      </xdr:nvCxnSpPr>
      <xdr:spPr>
        <a:xfrm>
          <a:off x="8750300" y="13111859"/>
          <a:ext cx="889000" cy="5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81659</xdr:rowOff>
    </xdr:from>
    <xdr:to>
      <xdr:col>45</xdr:col>
      <xdr:colOff>177800</xdr:colOff>
      <xdr:row>77</xdr:row>
      <xdr:rowOff>56262</xdr:rowOff>
    </xdr:to>
    <xdr:cxnSp macro="">
      <xdr:nvCxnSpPr>
        <xdr:cNvPr id="408" name="直線コネクタ 407"/>
        <xdr:cNvCxnSpPr/>
      </xdr:nvCxnSpPr>
      <xdr:spPr>
        <a:xfrm flipV="1">
          <a:off x="7861300" y="13111859"/>
          <a:ext cx="889000" cy="1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56262</xdr:rowOff>
    </xdr:from>
    <xdr:to>
      <xdr:col>41</xdr:col>
      <xdr:colOff>50800</xdr:colOff>
      <xdr:row>77</xdr:row>
      <xdr:rowOff>100495</xdr:rowOff>
    </xdr:to>
    <xdr:cxnSp macro="">
      <xdr:nvCxnSpPr>
        <xdr:cNvPr id="411" name="直線コネクタ 410"/>
        <xdr:cNvCxnSpPr/>
      </xdr:nvCxnSpPr>
      <xdr:spPr>
        <a:xfrm flipV="1">
          <a:off x="6972300" y="13257912"/>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150469</xdr:rowOff>
    </xdr:from>
    <xdr:ext cx="469744" cy="259045"/>
    <xdr:sp macro="" textlink="">
      <xdr:nvSpPr>
        <xdr:cNvPr id="415" name="テキスト ボックス 414"/>
        <xdr:cNvSpPr txBox="1"/>
      </xdr:nvSpPr>
      <xdr:spPr>
        <a:xfrm>
          <a:off x="6737428" y="133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27178</xdr:rowOff>
    </xdr:from>
    <xdr:to>
      <xdr:col>55</xdr:col>
      <xdr:colOff>50800</xdr:colOff>
      <xdr:row>77</xdr:row>
      <xdr:rowOff>128778</xdr:rowOff>
    </xdr:to>
    <xdr:sp macro="" textlink="">
      <xdr:nvSpPr>
        <xdr:cNvPr id="421" name="楕円 420"/>
        <xdr:cNvSpPr/>
      </xdr:nvSpPr>
      <xdr:spPr>
        <a:xfrm>
          <a:off x="104267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5605</xdr:rowOff>
    </xdr:from>
    <xdr:ext cx="534377" cy="259045"/>
    <xdr:sp macro="" textlink="">
      <xdr:nvSpPr>
        <xdr:cNvPr id="422" name="商工費該当値テキスト"/>
        <xdr:cNvSpPr txBox="1"/>
      </xdr:nvSpPr>
      <xdr:spPr>
        <a:xfrm>
          <a:off x="10528300" y="132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86568</xdr:rowOff>
    </xdr:from>
    <xdr:to>
      <xdr:col>50</xdr:col>
      <xdr:colOff>165100</xdr:colOff>
      <xdr:row>77</xdr:row>
      <xdr:rowOff>16718</xdr:rowOff>
    </xdr:to>
    <xdr:sp macro="" textlink="">
      <xdr:nvSpPr>
        <xdr:cNvPr id="423" name="楕円 422"/>
        <xdr:cNvSpPr/>
      </xdr:nvSpPr>
      <xdr:spPr>
        <a:xfrm>
          <a:off x="9588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7845</xdr:rowOff>
    </xdr:from>
    <xdr:ext cx="534377" cy="259045"/>
    <xdr:sp macro="" textlink="">
      <xdr:nvSpPr>
        <xdr:cNvPr id="424" name="テキスト ボックス 423"/>
        <xdr:cNvSpPr txBox="1"/>
      </xdr:nvSpPr>
      <xdr:spPr>
        <a:xfrm>
          <a:off x="9372111" y="1320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30859</xdr:rowOff>
    </xdr:from>
    <xdr:to>
      <xdr:col>46</xdr:col>
      <xdr:colOff>38100</xdr:colOff>
      <xdr:row>76</xdr:row>
      <xdr:rowOff>132459</xdr:rowOff>
    </xdr:to>
    <xdr:sp macro="" textlink="">
      <xdr:nvSpPr>
        <xdr:cNvPr id="425" name="楕円 424"/>
        <xdr:cNvSpPr/>
      </xdr:nvSpPr>
      <xdr:spPr>
        <a:xfrm>
          <a:off x="8699500" y="130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148986</xdr:rowOff>
    </xdr:from>
    <xdr:ext cx="534377" cy="259045"/>
    <xdr:sp macro="" textlink="">
      <xdr:nvSpPr>
        <xdr:cNvPr id="426" name="テキスト ボックス 425"/>
        <xdr:cNvSpPr txBox="1"/>
      </xdr:nvSpPr>
      <xdr:spPr>
        <a:xfrm>
          <a:off x="8483111" y="128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5462</xdr:rowOff>
    </xdr:from>
    <xdr:to>
      <xdr:col>41</xdr:col>
      <xdr:colOff>101600</xdr:colOff>
      <xdr:row>77</xdr:row>
      <xdr:rowOff>107062</xdr:rowOff>
    </xdr:to>
    <xdr:sp macro="" textlink="">
      <xdr:nvSpPr>
        <xdr:cNvPr id="427" name="楕円 426"/>
        <xdr:cNvSpPr/>
      </xdr:nvSpPr>
      <xdr:spPr>
        <a:xfrm>
          <a:off x="7810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98189</xdr:rowOff>
    </xdr:from>
    <xdr:ext cx="534377" cy="259045"/>
    <xdr:sp macro="" textlink="">
      <xdr:nvSpPr>
        <xdr:cNvPr id="428" name="テキスト ボックス 427"/>
        <xdr:cNvSpPr txBox="1"/>
      </xdr:nvSpPr>
      <xdr:spPr>
        <a:xfrm>
          <a:off x="7594111" y="132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49695</xdr:rowOff>
    </xdr:from>
    <xdr:to>
      <xdr:col>36</xdr:col>
      <xdr:colOff>165100</xdr:colOff>
      <xdr:row>77</xdr:row>
      <xdr:rowOff>151295</xdr:rowOff>
    </xdr:to>
    <xdr:sp macro="" textlink="">
      <xdr:nvSpPr>
        <xdr:cNvPr id="429" name="楕円 428"/>
        <xdr:cNvSpPr/>
      </xdr:nvSpPr>
      <xdr:spPr>
        <a:xfrm>
          <a:off x="6921500" y="13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167822</xdr:rowOff>
    </xdr:from>
    <xdr:ext cx="469744" cy="259045"/>
    <xdr:sp macro="" textlink="">
      <xdr:nvSpPr>
        <xdr:cNvPr id="430" name="テキスト ボックス 429"/>
        <xdr:cNvSpPr txBox="1"/>
      </xdr:nvSpPr>
      <xdr:spPr>
        <a:xfrm>
          <a:off x="6737428" y="130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44163</xdr:rowOff>
    </xdr:from>
    <xdr:to>
      <xdr:col>55</xdr:col>
      <xdr:colOff>0</xdr:colOff>
      <xdr:row>98</xdr:row>
      <xdr:rowOff>58001</xdr:rowOff>
    </xdr:to>
    <xdr:cxnSp macro="">
      <xdr:nvCxnSpPr>
        <xdr:cNvPr id="457" name="直線コネクタ 456"/>
        <xdr:cNvCxnSpPr/>
      </xdr:nvCxnSpPr>
      <xdr:spPr>
        <a:xfrm flipV="1">
          <a:off x="9639300" y="16846263"/>
          <a:ext cx="8382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49949</xdr:rowOff>
    </xdr:from>
    <xdr:to>
      <xdr:col>50</xdr:col>
      <xdr:colOff>114300</xdr:colOff>
      <xdr:row>98</xdr:row>
      <xdr:rowOff>58001</xdr:rowOff>
    </xdr:to>
    <xdr:cxnSp macro="">
      <xdr:nvCxnSpPr>
        <xdr:cNvPr id="460" name="直線コネクタ 459"/>
        <xdr:cNvCxnSpPr/>
      </xdr:nvCxnSpPr>
      <xdr:spPr>
        <a:xfrm>
          <a:off x="8750300" y="16852049"/>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49949</xdr:rowOff>
    </xdr:from>
    <xdr:to>
      <xdr:col>45</xdr:col>
      <xdr:colOff>177800</xdr:colOff>
      <xdr:row>98</xdr:row>
      <xdr:rowOff>61460</xdr:rowOff>
    </xdr:to>
    <xdr:cxnSp macro="">
      <xdr:nvCxnSpPr>
        <xdr:cNvPr id="463" name="直線コネクタ 462"/>
        <xdr:cNvCxnSpPr/>
      </xdr:nvCxnSpPr>
      <xdr:spPr>
        <a:xfrm flipV="1">
          <a:off x="7861300" y="16852049"/>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61460</xdr:rowOff>
    </xdr:from>
    <xdr:to>
      <xdr:col>41</xdr:col>
      <xdr:colOff>50800</xdr:colOff>
      <xdr:row>98</xdr:row>
      <xdr:rowOff>69948</xdr:rowOff>
    </xdr:to>
    <xdr:cxnSp macro="">
      <xdr:nvCxnSpPr>
        <xdr:cNvPr id="466" name="直線コネクタ 465"/>
        <xdr:cNvCxnSpPr/>
      </xdr:nvCxnSpPr>
      <xdr:spPr>
        <a:xfrm flipV="1">
          <a:off x="6972300" y="16863560"/>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164813</xdr:rowOff>
    </xdr:from>
    <xdr:to>
      <xdr:col>55</xdr:col>
      <xdr:colOff>50800</xdr:colOff>
      <xdr:row>98</xdr:row>
      <xdr:rowOff>94963</xdr:rowOff>
    </xdr:to>
    <xdr:sp macro="" textlink="">
      <xdr:nvSpPr>
        <xdr:cNvPr id="476" name="楕円 475"/>
        <xdr:cNvSpPr/>
      </xdr:nvSpPr>
      <xdr:spPr>
        <a:xfrm>
          <a:off x="10426700" y="167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7201</xdr:rowOff>
    </xdr:from>
    <xdr:to>
      <xdr:col>50</xdr:col>
      <xdr:colOff>165100</xdr:colOff>
      <xdr:row>98</xdr:row>
      <xdr:rowOff>108801</xdr:rowOff>
    </xdr:to>
    <xdr:sp macro="" textlink="">
      <xdr:nvSpPr>
        <xdr:cNvPr id="478" name="楕円 477"/>
        <xdr:cNvSpPr/>
      </xdr:nvSpPr>
      <xdr:spPr>
        <a:xfrm>
          <a:off x="9588500" y="16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99928</xdr:rowOff>
    </xdr:from>
    <xdr:ext cx="534377" cy="259045"/>
    <xdr:sp macro="" textlink="">
      <xdr:nvSpPr>
        <xdr:cNvPr id="479" name="テキスト ボックス 478"/>
        <xdr:cNvSpPr txBox="1"/>
      </xdr:nvSpPr>
      <xdr:spPr>
        <a:xfrm>
          <a:off x="9372111" y="169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170599</xdr:rowOff>
    </xdr:from>
    <xdr:to>
      <xdr:col>46</xdr:col>
      <xdr:colOff>38100</xdr:colOff>
      <xdr:row>98</xdr:row>
      <xdr:rowOff>100749</xdr:rowOff>
    </xdr:to>
    <xdr:sp macro="" textlink="">
      <xdr:nvSpPr>
        <xdr:cNvPr id="480" name="楕円 479"/>
        <xdr:cNvSpPr/>
      </xdr:nvSpPr>
      <xdr:spPr>
        <a:xfrm>
          <a:off x="8699500" y="168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91876</xdr:rowOff>
    </xdr:from>
    <xdr:ext cx="534377" cy="259045"/>
    <xdr:sp macro="" textlink="">
      <xdr:nvSpPr>
        <xdr:cNvPr id="481" name="テキスト ボックス 480"/>
        <xdr:cNvSpPr txBox="1"/>
      </xdr:nvSpPr>
      <xdr:spPr>
        <a:xfrm>
          <a:off x="8483111" y="168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10660</xdr:rowOff>
    </xdr:from>
    <xdr:to>
      <xdr:col>41</xdr:col>
      <xdr:colOff>101600</xdr:colOff>
      <xdr:row>98</xdr:row>
      <xdr:rowOff>112260</xdr:rowOff>
    </xdr:to>
    <xdr:sp macro="" textlink="">
      <xdr:nvSpPr>
        <xdr:cNvPr id="482" name="楕円 481"/>
        <xdr:cNvSpPr/>
      </xdr:nvSpPr>
      <xdr:spPr>
        <a:xfrm>
          <a:off x="7810500" y="168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103387</xdr:rowOff>
    </xdr:from>
    <xdr:ext cx="534377" cy="259045"/>
    <xdr:sp macro="" textlink="">
      <xdr:nvSpPr>
        <xdr:cNvPr id="483" name="テキスト ボックス 482"/>
        <xdr:cNvSpPr txBox="1"/>
      </xdr:nvSpPr>
      <xdr:spPr>
        <a:xfrm>
          <a:off x="7594111" y="169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19148</xdr:rowOff>
    </xdr:from>
    <xdr:to>
      <xdr:col>36</xdr:col>
      <xdr:colOff>165100</xdr:colOff>
      <xdr:row>98</xdr:row>
      <xdr:rowOff>120748</xdr:rowOff>
    </xdr:to>
    <xdr:sp macro="" textlink="">
      <xdr:nvSpPr>
        <xdr:cNvPr id="484" name="楕円 483"/>
        <xdr:cNvSpPr/>
      </xdr:nvSpPr>
      <xdr:spPr>
        <a:xfrm>
          <a:off x="6921500" y="16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111875</xdr:rowOff>
    </xdr:from>
    <xdr:ext cx="534377" cy="259045"/>
    <xdr:sp macro="" textlink="">
      <xdr:nvSpPr>
        <xdr:cNvPr id="485" name="テキスト ボックス 484"/>
        <xdr:cNvSpPr txBox="1"/>
      </xdr:nvSpPr>
      <xdr:spPr>
        <a:xfrm>
          <a:off x="6705111" y="16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108062</xdr:rowOff>
    </xdr:from>
    <xdr:to>
      <xdr:col>85</xdr:col>
      <xdr:colOff>127000</xdr:colOff>
      <xdr:row>37</xdr:row>
      <xdr:rowOff>115331</xdr:rowOff>
    </xdr:to>
    <xdr:cxnSp macro="">
      <xdr:nvCxnSpPr>
        <xdr:cNvPr id="513" name="直線コネクタ 512"/>
        <xdr:cNvCxnSpPr/>
      </xdr:nvCxnSpPr>
      <xdr:spPr>
        <a:xfrm flipV="1">
          <a:off x="15481300" y="6451712"/>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43779</xdr:rowOff>
    </xdr:from>
    <xdr:to>
      <xdr:col>81</xdr:col>
      <xdr:colOff>50800</xdr:colOff>
      <xdr:row>37</xdr:row>
      <xdr:rowOff>115331</xdr:rowOff>
    </xdr:to>
    <xdr:cxnSp macro="">
      <xdr:nvCxnSpPr>
        <xdr:cNvPr id="516" name="直線コネクタ 515"/>
        <xdr:cNvCxnSpPr/>
      </xdr:nvCxnSpPr>
      <xdr:spPr>
        <a:xfrm>
          <a:off x="14592300" y="6387429"/>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108885</xdr:rowOff>
    </xdr:from>
    <xdr:to>
      <xdr:col>76</xdr:col>
      <xdr:colOff>114300</xdr:colOff>
      <xdr:row>37</xdr:row>
      <xdr:rowOff>43779</xdr:rowOff>
    </xdr:to>
    <xdr:cxnSp macro="">
      <xdr:nvCxnSpPr>
        <xdr:cNvPr id="519" name="直線コネクタ 518"/>
        <xdr:cNvCxnSpPr/>
      </xdr:nvCxnSpPr>
      <xdr:spPr>
        <a:xfrm>
          <a:off x="13703300" y="6109635"/>
          <a:ext cx="889000" cy="2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108885</xdr:rowOff>
    </xdr:from>
    <xdr:to>
      <xdr:col>71</xdr:col>
      <xdr:colOff>177800</xdr:colOff>
      <xdr:row>37</xdr:row>
      <xdr:rowOff>107330</xdr:rowOff>
    </xdr:to>
    <xdr:cxnSp macro="">
      <xdr:nvCxnSpPr>
        <xdr:cNvPr id="522" name="直線コネクタ 521"/>
        <xdr:cNvCxnSpPr/>
      </xdr:nvCxnSpPr>
      <xdr:spPr>
        <a:xfrm flipV="1">
          <a:off x="12814300" y="6109635"/>
          <a:ext cx="889000" cy="34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57262</xdr:rowOff>
    </xdr:from>
    <xdr:to>
      <xdr:col>85</xdr:col>
      <xdr:colOff>177800</xdr:colOff>
      <xdr:row>37</xdr:row>
      <xdr:rowOff>158862</xdr:rowOff>
    </xdr:to>
    <xdr:sp macro="" textlink="">
      <xdr:nvSpPr>
        <xdr:cNvPr id="532" name="楕円 531"/>
        <xdr:cNvSpPr/>
      </xdr:nvSpPr>
      <xdr:spPr>
        <a:xfrm>
          <a:off x="16268700" y="6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35689</xdr:rowOff>
    </xdr:from>
    <xdr:ext cx="534377" cy="259045"/>
    <xdr:sp macro="" textlink="">
      <xdr:nvSpPr>
        <xdr:cNvPr id="533" name="消防費該当値テキスト"/>
        <xdr:cNvSpPr txBox="1"/>
      </xdr:nvSpPr>
      <xdr:spPr>
        <a:xfrm>
          <a:off x="16370300"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64531</xdr:rowOff>
    </xdr:from>
    <xdr:to>
      <xdr:col>81</xdr:col>
      <xdr:colOff>101600</xdr:colOff>
      <xdr:row>37</xdr:row>
      <xdr:rowOff>166131</xdr:rowOff>
    </xdr:to>
    <xdr:sp macro="" textlink="">
      <xdr:nvSpPr>
        <xdr:cNvPr id="534" name="楕円 533"/>
        <xdr:cNvSpPr/>
      </xdr:nvSpPr>
      <xdr:spPr>
        <a:xfrm>
          <a:off x="15430500" y="64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157258</xdr:rowOff>
    </xdr:from>
    <xdr:ext cx="534377" cy="259045"/>
    <xdr:sp macro="" textlink="">
      <xdr:nvSpPr>
        <xdr:cNvPr id="535" name="テキスト ボックス 534"/>
        <xdr:cNvSpPr txBox="1"/>
      </xdr:nvSpPr>
      <xdr:spPr>
        <a:xfrm>
          <a:off x="15214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164429</xdr:rowOff>
    </xdr:from>
    <xdr:to>
      <xdr:col>76</xdr:col>
      <xdr:colOff>165100</xdr:colOff>
      <xdr:row>37</xdr:row>
      <xdr:rowOff>94579</xdr:rowOff>
    </xdr:to>
    <xdr:sp macro="" textlink="">
      <xdr:nvSpPr>
        <xdr:cNvPr id="536" name="楕円 535"/>
        <xdr:cNvSpPr/>
      </xdr:nvSpPr>
      <xdr:spPr>
        <a:xfrm>
          <a:off x="145415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85706</xdr:rowOff>
    </xdr:from>
    <xdr:ext cx="534377" cy="259045"/>
    <xdr:sp macro="" textlink="">
      <xdr:nvSpPr>
        <xdr:cNvPr id="537" name="テキスト ボックス 536"/>
        <xdr:cNvSpPr txBox="1"/>
      </xdr:nvSpPr>
      <xdr:spPr>
        <a:xfrm>
          <a:off x="14325111" y="64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58085</xdr:rowOff>
    </xdr:from>
    <xdr:to>
      <xdr:col>72</xdr:col>
      <xdr:colOff>38100</xdr:colOff>
      <xdr:row>35</xdr:row>
      <xdr:rowOff>159685</xdr:rowOff>
    </xdr:to>
    <xdr:sp macro="" textlink="">
      <xdr:nvSpPr>
        <xdr:cNvPr id="538" name="楕円 537"/>
        <xdr:cNvSpPr/>
      </xdr:nvSpPr>
      <xdr:spPr>
        <a:xfrm>
          <a:off x="13652500" y="60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4762</xdr:rowOff>
    </xdr:from>
    <xdr:ext cx="534377" cy="259045"/>
    <xdr:sp macro="" textlink="">
      <xdr:nvSpPr>
        <xdr:cNvPr id="539" name="テキスト ボックス 538"/>
        <xdr:cNvSpPr txBox="1"/>
      </xdr:nvSpPr>
      <xdr:spPr>
        <a:xfrm>
          <a:off x="13436111" y="58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56530</xdr:rowOff>
    </xdr:from>
    <xdr:to>
      <xdr:col>67</xdr:col>
      <xdr:colOff>101600</xdr:colOff>
      <xdr:row>37</xdr:row>
      <xdr:rowOff>158130</xdr:rowOff>
    </xdr:to>
    <xdr:sp macro="" textlink="">
      <xdr:nvSpPr>
        <xdr:cNvPr id="540" name="楕円 539"/>
        <xdr:cNvSpPr/>
      </xdr:nvSpPr>
      <xdr:spPr>
        <a:xfrm>
          <a:off x="12763500" y="64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149257</xdr:rowOff>
    </xdr:from>
    <xdr:ext cx="534377" cy="259045"/>
    <xdr:sp macro="" textlink="">
      <xdr:nvSpPr>
        <xdr:cNvPr id="541" name="テキスト ボックス 540"/>
        <xdr:cNvSpPr txBox="1"/>
      </xdr:nvSpPr>
      <xdr:spPr>
        <a:xfrm>
          <a:off x="12547111" y="64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109606</xdr:rowOff>
    </xdr:from>
    <xdr:to>
      <xdr:col>85</xdr:col>
      <xdr:colOff>127000</xdr:colOff>
      <xdr:row>55</xdr:row>
      <xdr:rowOff>113362</xdr:rowOff>
    </xdr:to>
    <xdr:cxnSp macro="">
      <xdr:nvCxnSpPr>
        <xdr:cNvPr id="573" name="直線コネクタ 572"/>
        <xdr:cNvCxnSpPr/>
      </xdr:nvCxnSpPr>
      <xdr:spPr>
        <a:xfrm flipV="1">
          <a:off x="15481300" y="8510656"/>
          <a:ext cx="838200" cy="10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113362</xdr:rowOff>
    </xdr:from>
    <xdr:to>
      <xdr:col>81</xdr:col>
      <xdr:colOff>50800</xdr:colOff>
      <xdr:row>56</xdr:row>
      <xdr:rowOff>119420</xdr:rowOff>
    </xdr:to>
    <xdr:cxnSp macro="">
      <xdr:nvCxnSpPr>
        <xdr:cNvPr id="576" name="直線コネクタ 575"/>
        <xdr:cNvCxnSpPr/>
      </xdr:nvCxnSpPr>
      <xdr:spPr>
        <a:xfrm flipV="1">
          <a:off x="14592300" y="9543112"/>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93604</xdr:rowOff>
    </xdr:from>
    <xdr:to>
      <xdr:col>76</xdr:col>
      <xdr:colOff>114300</xdr:colOff>
      <xdr:row>56</xdr:row>
      <xdr:rowOff>119420</xdr:rowOff>
    </xdr:to>
    <xdr:cxnSp macro="">
      <xdr:nvCxnSpPr>
        <xdr:cNvPr id="579" name="直線コネクタ 578"/>
        <xdr:cNvCxnSpPr/>
      </xdr:nvCxnSpPr>
      <xdr:spPr>
        <a:xfrm>
          <a:off x="13703300" y="9694804"/>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93604</xdr:rowOff>
    </xdr:from>
    <xdr:to>
      <xdr:col>71</xdr:col>
      <xdr:colOff>177800</xdr:colOff>
      <xdr:row>57</xdr:row>
      <xdr:rowOff>32535</xdr:rowOff>
    </xdr:to>
    <xdr:cxnSp macro="">
      <xdr:nvCxnSpPr>
        <xdr:cNvPr id="582" name="直線コネクタ 581"/>
        <xdr:cNvCxnSpPr/>
      </xdr:nvCxnSpPr>
      <xdr:spPr>
        <a:xfrm flipV="1">
          <a:off x="12814300" y="9694804"/>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23412</xdr:rowOff>
    </xdr:from>
    <xdr:ext cx="534377" cy="259045"/>
    <xdr:sp macro="" textlink="">
      <xdr:nvSpPr>
        <xdr:cNvPr id="586" name="テキスト ボックス 585"/>
        <xdr:cNvSpPr txBox="1"/>
      </xdr:nvSpPr>
      <xdr:spPr>
        <a:xfrm>
          <a:off x="12547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58806</xdr:rowOff>
    </xdr:from>
    <xdr:to>
      <xdr:col>85</xdr:col>
      <xdr:colOff>177800</xdr:colOff>
      <xdr:row>49</xdr:row>
      <xdr:rowOff>160406</xdr:rowOff>
    </xdr:to>
    <xdr:sp macro="" textlink="">
      <xdr:nvSpPr>
        <xdr:cNvPr id="592" name="楕円 591"/>
        <xdr:cNvSpPr/>
      </xdr:nvSpPr>
      <xdr:spPr>
        <a:xfrm>
          <a:off x="16268700" y="84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11833</xdr:rowOff>
    </xdr:from>
    <xdr:ext cx="599010" cy="259045"/>
    <xdr:sp macro="" textlink="">
      <xdr:nvSpPr>
        <xdr:cNvPr id="593" name="教育費該当値テキスト"/>
        <xdr:cNvSpPr txBox="1"/>
      </xdr:nvSpPr>
      <xdr:spPr>
        <a:xfrm>
          <a:off x="16370300" y="841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62562</xdr:rowOff>
    </xdr:from>
    <xdr:to>
      <xdr:col>81</xdr:col>
      <xdr:colOff>101600</xdr:colOff>
      <xdr:row>55</xdr:row>
      <xdr:rowOff>164162</xdr:rowOff>
    </xdr:to>
    <xdr:sp macro="" textlink="">
      <xdr:nvSpPr>
        <xdr:cNvPr id="594" name="楕円 593"/>
        <xdr:cNvSpPr/>
      </xdr:nvSpPr>
      <xdr:spPr>
        <a:xfrm>
          <a:off x="15430500" y="94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9239</xdr:rowOff>
    </xdr:from>
    <xdr:ext cx="534377" cy="259045"/>
    <xdr:sp macro="" textlink="">
      <xdr:nvSpPr>
        <xdr:cNvPr id="595" name="テキスト ボックス 594"/>
        <xdr:cNvSpPr txBox="1"/>
      </xdr:nvSpPr>
      <xdr:spPr>
        <a:xfrm>
          <a:off x="15214111" y="92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68620</xdr:rowOff>
    </xdr:from>
    <xdr:to>
      <xdr:col>76</xdr:col>
      <xdr:colOff>165100</xdr:colOff>
      <xdr:row>56</xdr:row>
      <xdr:rowOff>170220</xdr:rowOff>
    </xdr:to>
    <xdr:sp macro="" textlink="">
      <xdr:nvSpPr>
        <xdr:cNvPr id="596" name="楕円 595"/>
        <xdr:cNvSpPr/>
      </xdr:nvSpPr>
      <xdr:spPr>
        <a:xfrm>
          <a:off x="14541500" y="96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161347</xdr:rowOff>
    </xdr:from>
    <xdr:ext cx="534377" cy="259045"/>
    <xdr:sp macro="" textlink="">
      <xdr:nvSpPr>
        <xdr:cNvPr id="597" name="テキスト ボックス 596"/>
        <xdr:cNvSpPr txBox="1"/>
      </xdr:nvSpPr>
      <xdr:spPr>
        <a:xfrm>
          <a:off x="14325111" y="97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42804</xdr:rowOff>
    </xdr:from>
    <xdr:to>
      <xdr:col>72</xdr:col>
      <xdr:colOff>38100</xdr:colOff>
      <xdr:row>56</xdr:row>
      <xdr:rowOff>144404</xdr:rowOff>
    </xdr:to>
    <xdr:sp macro="" textlink="">
      <xdr:nvSpPr>
        <xdr:cNvPr id="598" name="楕円 597"/>
        <xdr:cNvSpPr/>
      </xdr:nvSpPr>
      <xdr:spPr>
        <a:xfrm>
          <a:off x="13652500" y="96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135531</xdr:rowOff>
    </xdr:from>
    <xdr:ext cx="534377" cy="259045"/>
    <xdr:sp macro="" textlink="">
      <xdr:nvSpPr>
        <xdr:cNvPr id="599" name="テキスト ボックス 598"/>
        <xdr:cNvSpPr txBox="1"/>
      </xdr:nvSpPr>
      <xdr:spPr>
        <a:xfrm>
          <a:off x="13436111" y="97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153185</xdr:rowOff>
    </xdr:from>
    <xdr:to>
      <xdr:col>67</xdr:col>
      <xdr:colOff>101600</xdr:colOff>
      <xdr:row>57</xdr:row>
      <xdr:rowOff>83335</xdr:rowOff>
    </xdr:to>
    <xdr:sp macro="" textlink="">
      <xdr:nvSpPr>
        <xdr:cNvPr id="600" name="楕円 599"/>
        <xdr:cNvSpPr/>
      </xdr:nvSpPr>
      <xdr:spPr>
        <a:xfrm>
          <a:off x="12763500" y="9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74462</xdr:rowOff>
    </xdr:from>
    <xdr:ext cx="534377" cy="259045"/>
    <xdr:sp macro="" textlink="">
      <xdr:nvSpPr>
        <xdr:cNvPr id="601" name="テキスト ボックス 600"/>
        <xdr:cNvSpPr txBox="1"/>
      </xdr:nvSpPr>
      <xdr:spPr>
        <a:xfrm>
          <a:off x="12547111" y="98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140405</xdr:rowOff>
    </xdr:from>
    <xdr:to>
      <xdr:col>85</xdr:col>
      <xdr:colOff>127000</xdr:colOff>
      <xdr:row>79</xdr:row>
      <xdr:rowOff>14827</xdr:rowOff>
    </xdr:to>
    <xdr:cxnSp macro="">
      <xdr:nvCxnSpPr>
        <xdr:cNvPr id="630" name="直線コネクタ 629"/>
        <xdr:cNvCxnSpPr/>
      </xdr:nvCxnSpPr>
      <xdr:spPr>
        <a:xfrm>
          <a:off x="15481300" y="13513505"/>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140405</xdr:rowOff>
    </xdr:from>
    <xdr:to>
      <xdr:col>81</xdr:col>
      <xdr:colOff>50800</xdr:colOff>
      <xdr:row>79</xdr:row>
      <xdr:rowOff>24885</xdr:rowOff>
    </xdr:to>
    <xdr:cxnSp macro="">
      <xdr:nvCxnSpPr>
        <xdr:cNvPr id="633" name="直線コネクタ 632"/>
        <xdr:cNvCxnSpPr/>
      </xdr:nvCxnSpPr>
      <xdr:spPr>
        <a:xfrm flipV="1">
          <a:off x="14592300" y="1351350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24885</xdr:rowOff>
    </xdr:from>
    <xdr:to>
      <xdr:col>76</xdr:col>
      <xdr:colOff>114300</xdr:colOff>
      <xdr:row>79</xdr:row>
      <xdr:rowOff>37497</xdr:rowOff>
    </xdr:to>
    <xdr:cxnSp macro="">
      <xdr:nvCxnSpPr>
        <xdr:cNvPr id="636" name="直線コネクタ 635"/>
        <xdr:cNvCxnSpPr/>
      </xdr:nvCxnSpPr>
      <xdr:spPr>
        <a:xfrm flipV="1">
          <a:off x="13703300" y="13569435"/>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37497</xdr:rowOff>
    </xdr:from>
    <xdr:to>
      <xdr:col>71</xdr:col>
      <xdr:colOff>177800</xdr:colOff>
      <xdr:row>79</xdr:row>
      <xdr:rowOff>40145</xdr:rowOff>
    </xdr:to>
    <xdr:cxnSp macro="">
      <xdr:nvCxnSpPr>
        <xdr:cNvPr id="639" name="直線コネクタ 638"/>
        <xdr:cNvCxnSpPr/>
      </xdr:nvCxnSpPr>
      <xdr:spPr>
        <a:xfrm flipV="1">
          <a:off x="12814300" y="1358204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88803</xdr:rowOff>
    </xdr:from>
    <xdr:ext cx="469744" cy="259045"/>
    <xdr:sp macro="" textlink="">
      <xdr:nvSpPr>
        <xdr:cNvPr id="643" name="テキスト ボックス 642"/>
        <xdr:cNvSpPr txBox="1"/>
      </xdr:nvSpPr>
      <xdr:spPr>
        <a:xfrm>
          <a:off x="12579428" y="132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135477</xdr:rowOff>
    </xdr:from>
    <xdr:to>
      <xdr:col>85</xdr:col>
      <xdr:colOff>177800</xdr:colOff>
      <xdr:row>79</xdr:row>
      <xdr:rowOff>65627</xdr:rowOff>
    </xdr:to>
    <xdr:sp macro="" textlink="">
      <xdr:nvSpPr>
        <xdr:cNvPr id="649" name="楕円 648"/>
        <xdr:cNvSpPr/>
      </xdr:nvSpPr>
      <xdr:spPr>
        <a:xfrm>
          <a:off x="162687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50404</xdr:rowOff>
    </xdr:from>
    <xdr:ext cx="469744" cy="259045"/>
    <xdr:sp macro="" textlink="">
      <xdr:nvSpPr>
        <xdr:cNvPr id="650" name="災害復旧費該当値テキスト"/>
        <xdr:cNvSpPr txBox="1"/>
      </xdr:nvSpPr>
      <xdr:spPr>
        <a:xfrm>
          <a:off x="16370300" y="1342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89605</xdr:rowOff>
    </xdr:from>
    <xdr:to>
      <xdr:col>81</xdr:col>
      <xdr:colOff>101600</xdr:colOff>
      <xdr:row>79</xdr:row>
      <xdr:rowOff>19755</xdr:rowOff>
    </xdr:to>
    <xdr:sp macro="" textlink="">
      <xdr:nvSpPr>
        <xdr:cNvPr id="651" name="楕円 650"/>
        <xdr:cNvSpPr/>
      </xdr:nvSpPr>
      <xdr:spPr>
        <a:xfrm>
          <a:off x="15430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xdr:rowOff>
    </xdr:from>
    <xdr:ext cx="469744" cy="259045"/>
    <xdr:sp macro="" textlink="">
      <xdr:nvSpPr>
        <xdr:cNvPr id="652" name="テキスト ボックス 651"/>
        <xdr:cNvSpPr txBox="1"/>
      </xdr:nvSpPr>
      <xdr:spPr>
        <a:xfrm>
          <a:off x="15246428" y="135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145535</xdr:rowOff>
    </xdr:from>
    <xdr:to>
      <xdr:col>76</xdr:col>
      <xdr:colOff>165100</xdr:colOff>
      <xdr:row>79</xdr:row>
      <xdr:rowOff>75685</xdr:rowOff>
    </xdr:to>
    <xdr:sp macro="" textlink="">
      <xdr:nvSpPr>
        <xdr:cNvPr id="653" name="楕円 652"/>
        <xdr:cNvSpPr/>
      </xdr:nvSpPr>
      <xdr:spPr>
        <a:xfrm>
          <a:off x="14541500" y="135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66812</xdr:rowOff>
    </xdr:from>
    <xdr:ext cx="469744" cy="259045"/>
    <xdr:sp macro="" textlink="">
      <xdr:nvSpPr>
        <xdr:cNvPr id="654" name="テキスト ボックス 653"/>
        <xdr:cNvSpPr txBox="1"/>
      </xdr:nvSpPr>
      <xdr:spPr>
        <a:xfrm>
          <a:off x="14357428" y="136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158147</xdr:rowOff>
    </xdr:from>
    <xdr:to>
      <xdr:col>72</xdr:col>
      <xdr:colOff>38100</xdr:colOff>
      <xdr:row>79</xdr:row>
      <xdr:rowOff>88297</xdr:rowOff>
    </xdr:to>
    <xdr:sp macro="" textlink="">
      <xdr:nvSpPr>
        <xdr:cNvPr id="655" name="楕円 654"/>
        <xdr:cNvSpPr/>
      </xdr:nvSpPr>
      <xdr:spPr>
        <a:xfrm>
          <a:off x="13652500" y="135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79424</xdr:rowOff>
    </xdr:from>
    <xdr:ext cx="378565" cy="259045"/>
    <xdr:sp macro="" textlink="">
      <xdr:nvSpPr>
        <xdr:cNvPr id="656" name="テキスト ボックス 655"/>
        <xdr:cNvSpPr txBox="1"/>
      </xdr:nvSpPr>
      <xdr:spPr>
        <a:xfrm>
          <a:off x="13514017" y="1362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160795</xdr:rowOff>
    </xdr:from>
    <xdr:to>
      <xdr:col>67</xdr:col>
      <xdr:colOff>101600</xdr:colOff>
      <xdr:row>79</xdr:row>
      <xdr:rowOff>90945</xdr:rowOff>
    </xdr:to>
    <xdr:sp macro="" textlink="">
      <xdr:nvSpPr>
        <xdr:cNvPr id="657" name="楕円 656"/>
        <xdr:cNvSpPr/>
      </xdr:nvSpPr>
      <xdr:spPr>
        <a:xfrm>
          <a:off x="12763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82072</xdr:rowOff>
    </xdr:from>
    <xdr:ext cx="378565" cy="259045"/>
    <xdr:sp macro="" textlink="">
      <xdr:nvSpPr>
        <xdr:cNvPr id="658" name="テキスト ボックス 657"/>
        <xdr:cNvSpPr txBox="1"/>
      </xdr:nvSpPr>
      <xdr:spPr>
        <a:xfrm>
          <a:off x="12625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101295</xdr:rowOff>
    </xdr:from>
    <xdr:to>
      <xdr:col>85</xdr:col>
      <xdr:colOff>127000</xdr:colOff>
      <xdr:row>96</xdr:row>
      <xdr:rowOff>158271</xdr:rowOff>
    </xdr:to>
    <xdr:cxnSp macro="">
      <xdr:nvCxnSpPr>
        <xdr:cNvPr id="689" name="直線コネクタ 688"/>
        <xdr:cNvCxnSpPr/>
      </xdr:nvCxnSpPr>
      <xdr:spPr>
        <a:xfrm flipV="1">
          <a:off x="15481300" y="16560495"/>
          <a:ext cx="838200" cy="5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65089</xdr:rowOff>
    </xdr:from>
    <xdr:to>
      <xdr:col>81</xdr:col>
      <xdr:colOff>50800</xdr:colOff>
      <xdr:row>96</xdr:row>
      <xdr:rowOff>158271</xdr:rowOff>
    </xdr:to>
    <xdr:cxnSp macro="">
      <xdr:nvCxnSpPr>
        <xdr:cNvPr id="692" name="直線コネクタ 691"/>
        <xdr:cNvCxnSpPr/>
      </xdr:nvCxnSpPr>
      <xdr:spPr>
        <a:xfrm>
          <a:off x="14592300" y="16524289"/>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65089</xdr:rowOff>
    </xdr:from>
    <xdr:to>
      <xdr:col>76</xdr:col>
      <xdr:colOff>114300</xdr:colOff>
      <xdr:row>96</xdr:row>
      <xdr:rowOff>69836</xdr:rowOff>
    </xdr:to>
    <xdr:cxnSp macro="">
      <xdr:nvCxnSpPr>
        <xdr:cNvPr id="695" name="直線コネクタ 694"/>
        <xdr:cNvCxnSpPr/>
      </xdr:nvCxnSpPr>
      <xdr:spPr>
        <a:xfrm flipV="1">
          <a:off x="13703300" y="16524289"/>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69836</xdr:rowOff>
    </xdr:from>
    <xdr:to>
      <xdr:col>71</xdr:col>
      <xdr:colOff>177800</xdr:colOff>
      <xdr:row>96</xdr:row>
      <xdr:rowOff>75791</xdr:rowOff>
    </xdr:to>
    <xdr:cxnSp macro="">
      <xdr:nvCxnSpPr>
        <xdr:cNvPr id="698" name="直線コネクタ 697"/>
        <xdr:cNvCxnSpPr/>
      </xdr:nvCxnSpPr>
      <xdr:spPr>
        <a:xfrm flipV="1">
          <a:off x="12814300" y="16529036"/>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109611</xdr:rowOff>
    </xdr:from>
    <xdr:ext cx="534377" cy="259045"/>
    <xdr:sp macro="" textlink="">
      <xdr:nvSpPr>
        <xdr:cNvPr id="702" name="テキスト ボックス 701"/>
        <xdr:cNvSpPr txBox="1"/>
      </xdr:nvSpPr>
      <xdr:spPr>
        <a:xfrm>
          <a:off x="12547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50495</xdr:rowOff>
    </xdr:from>
    <xdr:to>
      <xdr:col>85</xdr:col>
      <xdr:colOff>177800</xdr:colOff>
      <xdr:row>96</xdr:row>
      <xdr:rowOff>152095</xdr:rowOff>
    </xdr:to>
    <xdr:sp macro="" textlink="">
      <xdr:nvSpPr>
        <xdr:cNvPr id="708" name="楕円 707"/>
        <xdr:cNvSpPr/>
      </xdr:nvSpPr>
      <xdr:spPr>
        <a:xfrm>
          <a:off x="162687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28922</xdr:rowOff>
    </xdr:from>
    <xdr:ext cx="534377" cy="259045"/>
    <xdr:sp macro="" textlink="">
      <xdr:nvSpPr>
        <xdr:cNvPr id="709" name="公債費該当値テキスト"/>
        <xdr:cNvSpPr txBox="1"/>
      </xdr:nvSpPr>
      <xdr:spPr>
        <a:xfrm>
          <a:off x="16370300" y="164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107471</xdr:rowOff>
    </xdr:from>
    <xdr:to>
      <xdr:col>81</xdr:col>
      <xdr:colOff>101600</xdr:colOff>
      <xdr:row>97</xdr:row>
      <xdr:rowOff>37621</xdr:rowOff>
    </xdr:to>
    <xdr:sp macro="" textlink="">
      <xdr:nvSpPr>
        <xdr:cNvPr id="710" name="楕円 709"/>
        <xdr:cNvSpPr/>
      </xdr:nvSpPr>
      <xdr:spPr>
        <a:xfrm>
          <a:off x="15430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28748</xdr:rowOff>
    </xdr:from>
    <xdr:ext cx="534377" cy="259045"/>
    <xdr:sp macro="" textlink="">
      <xdr:nvSpPr>
        <xdr:cNvPr id="711" name="テキスト ボックス 710"/>
        <xdr:cNvSpPr txBox="1"/>
      </xdr:nvSpPr>
      <xdr:spPr>
        <a:xfrm>
          <a:off x="15214111" y="166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14289</xdr:rowOff>
    </xdr:from>
    <xdr:to>
      <xdr:col>76</xdr:col>
      <xdr:colOff>165100</xdr:colOff>
      <xdr:row>96</xdr:row>
      <xdr:rowOff>115889</xdr:rowOff>
    </xdr:to>
    <xdr:sp macro="" textlink="">
      <xdr:nvSpPr>
        <xdr:cNvPr id="712" name="楕円 711"/>
        <xdr:cNvSpPr/>
      </xdr:nvSpPr>
      <xdr:spPr>
        <a:xfrm>
          <a:off x="14541500" y="164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107016</xdr:rowOff>
    </xdr:from>
    <xdr:ext cx="534377" cy="259045"/>
    <xdr:sp macro="" textlink="">
      <xdr:nvSpPr>
        <xdr:cNvPr id="713" name="テキスト ボックス 712"/>
        <xdr:cNvSpPr txBox="1"/>
      </xdr:nvSpPr>
      <xdr:spPr>
        <a:xfrm>
          <a:off x="14325111" y="165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19036</xdr:rowOff>
    </xdr:from>
    <xdr:to>
      <xdr:col>72</xdr:col>
      <xdr:colOff>38100</xdr:colOff>
      <xdr:row>96</xdr:row>
      <xdr:rowOff>120636</xdr:rowOff>
    </xdr:to>
    <xdr:sp macro="" textlink="">
      <xdr:nvSpPr>
        <xdr:cNvPr id="714" name="楕円 713"/>
        <xdr:cNvSpPr/>
      </xdr:nvSpPr>
      <xdr:spPr>
        <a:xfrm>
          <a:off x="13652500" y="164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111763</xdr:rowOff>
    </xdr:from>
    <xdr:ext cx="534377" cy="259045"/>
    <xdr:sp macro="" textlink="">
      <xdr:nvSpPr>
        <xdr:cNvPr id="715" name="テキスト ボックス 714"/>
        <xdr:cNvSpPr txBox="1"/>
      </xdr:nvSpPr>
      <xdr:spPr>
        <a:xfrm>
          <a:off x="13436111" y="165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24991</xdr:rowOff>
    </xdr:from>
    <xdr:to>
      <xdr:col>67</xdr:col>
      <xdr:colOff>101600</xdr:colOff>
      <xdr:row>96</xdr:row>
      <xdr:rowOff>126591</xdr:rowOff>
    </xdr:to>
    <xdr:sp macro="" textlink="">
      <xdr:nvSpPr>
        <xdr:cNvPr id="716" name="楕円 715"/>
        <xdr:cNvSpPr/>
      </xdr:nvSpPr>
      <xdr:spPr>
        <a:xfrm>
          <a:off x="12763500" y="164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117718</xdr:rowOff>
    </xdr:from>
    <xdr:ext cx="534377" cy="259045"/>
    <xdr:sp macro="" textlink="">
      <xdr:nvSpPr>
        <xdr:cNvPr id="717" name="テキスト ボックス 716"/>
        <xdr:cNvSpPr txBox="1"/>
      </xdr:nvSpPr>
      <xdr:spPr>
        <a:xfrm>
          <a:off x="12547111" y="1657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28143</xdr:rowOff>
    </xdr:from>
    <xdr:to>
      <xdr:col>102</xdr:col>
      <xdr:colOff>114300</xdr:colOff>
      <xdr:row>38</xdr:row>
      <xdr:rowOff>139700</xdr:rowOff>
    </xdr:to>
    <xdr:cxnSp macro="">
      <xdr:nvCxnSpPr>
        <xdr:cNvPr id="753" name="直線コネクタ 752"/>
        <xdr:cNvCxnSpPr/>
      </xdr:nvCxnSpPr>
      <xdr:spPr>
        <a:xfrm>
          <a:off x="18656300" y="6543243"/>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101617</xdr:rowOff>
    </xdr:from>
    <xdr:ext cx="378565" cy="259045"/>
    <xdr:sp macro="" textlink="">
      <xdr:nvSpPr>
        <xdr:cNvPr id="757" name="テキスト ボックス 756"/>
        <xdr:cNvSpPr txBox="1"/>
      </xdr:nvSpPr>
      <xdr:spPr>
        <a:xfrm>
          <a:off x="18467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148793</xdr:rowOff>
    </xdr:from>
    <xdr:to>
      <xdr:col>98</xdr:col>
      <xdr:colOff>38100</xdr:colOff>
      <xdr:row>38</xdr:row>
      <xdr:rowOff>78943</xdr:rowOff>
    </xdr:to>
    <xdr:sp macro="" textlink="">
      <xdr:nvSpPr>
        <xdr:cNvPr id="771" name="楕円 770"/>
        <xdr:cNvSpPr/>
      </xdr:nvSpPr>
      <xdr:spPr>
        <a:xfrm>
          <a:off x="18605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95470</xdr:rowOff>
    </xdr:from>
    <xdr:ext cx="378565" cy="259045"/>
    <xdr:sp macro="" textlink="">
      <xdr:nvSpPr>
        <xdr:cNvPr id="772" name="テキスト ボックス 771"/>
        <xdr:cNvSpPr txBox="1"/>
      </xdr:nvSpPr>
      <xdr:spPr>
        <a:xfrm>
          <a:off x="18467017" y="62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人当たりの目的別歳出決算額は、全体として類似団体平均と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比べてやや低い状況となっている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前年度と比較して増減の大きい項目としては、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教育費（増加）がある。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円と前年度から大幅減となったのは、勤労者安定資金預託金、勤労者住宅資金預託金制度を廃止したためである。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124,343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円と前年度から倍増したのは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、瑞浪北中学校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建設にともなうもので、一時的な要因である。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今後も、費用対効果の追求とバランスが取れた予算配分に努める。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646,834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209,534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229,908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千円繰上償還を行ったため、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千円となった。今後も適正な範囲内での基金への積み立てや収支のバランスに配慮した財政運営に努める。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連結会計においては赤字となる比率は出ておらず、健全な数値を示している。平成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年度から下水道事業が地方公営企業法を適用し公営企業会計となり、独立採算に基づく経営体制の一層の強化に努めている。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18540672</v>
      </c>
      <c r="BO4" s="461"/>
      <c r="BP4" s="461"/>
      <c r="BQ4" s="461"/>
      <c r="BR4" s="461"/>
      <c r="BS4" s="461"/>
      <c r="BT4" s="461"/>
      <c r="BU4" s="462"/>
      <c r="BV4" s="460">
        <v>16810100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7.2</v>
      </c>
      <c r="CU4" s="642"/>
      <c r="CV4" s="642"/>
      <c r="CW4" s="642"/>
      <c r="CX4" s="642"/>
      <c r="CY4" s="642"/>
      <c r="CZ4" s="642"/>
      <c r="DA4" s="643"/>
      <c r="DB4" s="641">
        <v>9.5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17548873</v>
      </c>
      <c r="BO5" s="466"/>
      <c r="BP5" s="466"/>
      <c r="BQ5" s="466"/>
      <c r="BR5" s="466"/>
      <c r="BS5" s="466"/>
      <c r="BT5" s="466"/>
      <c r="BU5" s="467"/>
      <c r="BV5" s="465">
        <v>15865913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87.9</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991799</v>
      </c>
      <c r="BO6" s="466"/>
      <c r="BP6" s="466"/>
      <c r="BQ6" s="466"/>
      <c r="BR6" s="466"/>
      <c r="BS6" s="466"/>
      <c r="BT6" s="466"/>
      <c r="BU6" s="467"/>
      <c r="BV6" s="465">
        <v>944187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v>
      </c>
      <c r="CU6" s="616"/>
      <c r="CV6" s="616"/>
      <c r="CW6" s="616"/>
      <c r="CX6" s="616"/>
      <c r="CY6" s="616"/>
      <c r="CZ6" s="616"/>
      <c r="DA6" s="617"/>
      <c r="DB6" s="615">
        <v>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344965</v>
      </c>
      <c r="BO7" s="466"/>
      <c r="BP7" s="466"/>
      <c r="BQ7" s="466"/>
      <c r="BR7" s="466"/>
      <c r="BS7" s="466"/>
      <c r="BT7" s="466"/>
      <c r="BU7" s="467"/>
      <c r="BV7" s="465">
        <v>87819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9011286</v>
      </c>
      <c r="CU7" s="466"/>
      <c r="CV7" s="466"/>
      <c r="CW7" s="466"/>
      <c r="CX7" s="466"/>
      <c r="CY7" s="466"/>
      <c r="CZ7" s="466"/>
      <c r="DA7" s="467"/>
      <c r="DB7" s="465">
        <v>9007192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646834</v>
      </c>
      <c r="BO8" s="466"/>
      <c r="BP8" s="466"/>
      <c r="BQ8" s="466"/>
      <c r="BR8" s="466"/>
      <c r="BS8" s="466"/>
      <c r="BT8" s="466"/>
      <c r="BU8" s="467"/>
      <c r="BV8" s="465">
        <v>856368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38730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-209534</v>
      </c>
      <c r="BO9" s="466"/>
      <c r="BP9" s="466"/>
      <c r="BQ9" s="466"/>
      <c r="BR9" s="466"/>
      <c r="BS9" s="466"/>
      <c r="BT9" s="466"/>
      <c r="BU9" s="467"/>
      <c r="BV9" s="465">
        <v>192032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v>
      </c>
      <c r="CU9" s="436"/>
      <c r="CV9" s="436"/>
      <c r="CW9" s="436"/>
      <c r="CX9" s="436"/>
      <c r="CY9" s="436"/>
      <c r="CZ9" s="436"/>
      <c r="DA9" s="437"/>
      <c r="DB9" s="435">
        <v>13.1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40387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15100</v>
      </c>
      <c r="BO10" s="466"/>
      <c r="BP10" s="466"/>
      <c r="BQ10" s="466"/>
      <c r="BR10" s="466"/>
      <c r="BS10" s="466"/>
      <c r="BT10" s="466"/>
      <c r="BU10" s="467"/>
      <c r="BV10" s="465">
        <v>379967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229908</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37705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119</v>
      </c>
      <c r="AV12" s="523"/>
      <c r="AW12" s="523"/>
      <c r="AX12" s="523"/>
      <c r="AY12" s="445" t="s">
        <v>134</v>
      </c>
      <c r="AZ12" s="446"/>
      <c r="BA12" s="446"/>
      <c r="BB12" s="446"/>
      <c r="BC12" s="446"/>
      <c r="BD12" s="446"/>
      <c r="BE12" s="446"/>
      <c r="BF12" s="446"/>
      <c r="BG12" s="446"/>
      <c r="BH12" s="446"/>
      <c r="BI12" s="446"/>
      <c r="BJ12" s="446"/>
      <c r="BK12" s="446"/>
      <c r="BL12" s="446"/>
      <c r="BM12" s="447"/>
      <c r="BN12" s="465">
        <v>5000</v>
      </c>
      <c r="BO12" s="466"/>
      <c r="BP12" s="466"/>
      <c r="BQ12" s="466"/>
      <c r="BR12" s="466"/>
      <c r="BS12" s="466"/>
      <c r="BT12" s="466"/>
      <c r="BU12" s="467"/>
      <c r="BV12" s="465">
        <v>140000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36698</v>
      </c>
      <c r="S13" s="569"/>
      <c r="T13" s="569"/>
      <c r="U13" s="569"/>
      <c r="V13" s="570"/>
      <c r="W13" s="556" t="s">
        <v>137</v>
      </c>
      <c r="X13" s="478"/>
      <c r="Y13" s="478"/>
      <c r="Z13" s="478"/>
      <c r="AA13" s="478"/>
      <c r="AB13" s="479"/>
      <c r="AC13" s="441">
        <v>461</v>
      </c>
      <c r="AD13" s="442"/>
      <c r="AE13" s="442"/>
      <c r="AF13" s="442"/>
      <c r="AG13" s="443"/>
      <c r="AH13" s="441">
        <v>424</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30474</v>
      </c>
      <c r="BO13" s="466"/>
      <c r="BP13" s="466"/>
      <c r="BQ13" s="466"/>
      <c r="BR13" s="466"/>
      <c r="BS13" s="466"/>
      <c r="BT13" s="466"/>
      <c r="BU13" s="467"/>
      <c r="BV13" s="465">
        <v>431999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3.6</v>
      </c>
      <c r="CU13" s="436"/>
      <c r="CV13" s="436"/>
      <c r="CW13" s="436"/>
      <c r="CX13" s="436"/>
      <c r="CY13" s="436"/>
      <c r="CZ13" s="436"/>
      <c r="DA13" s="437"/>
      <c r="DB13" s="435">
        <v>4.3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37979</v>
      </c>
      <c r="S14" s="569"/>
      <c r="T14" s="569"/>
      <c r="U14" s="569"/>
      <c r="V14" s="570"/>
      <c r="W14" s="571"/>
      <c r="X14" s="481"/>
      <c r="Y14" s="481"/>
      <c r="Z14" s="481"/>
      <c r="AA14" s="481"/>
      <c r="AB14" s="482"/>
      <c r="AC14" s="561">
        <v>2.5</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37015</v>
      </c>
      <c r="S15" s="569"/>
      <c r="T15" s="569"/>
      <c r="U15" s="569"/>
      <c r="V15" s="570"/>
      <c r="W15" s="556" t="s">
        <v>146</v>
      </c>
      <c r="X15" s="478"/>
      <c r="Y15" s="478"/>
      <c r="Z15" s="478"/>
      <c r="AA15" s="478"/>
      <c r="AB15" s="479"/>
      <c r="AC15" s="441">
        <v>5894</v>
      </c>
      <c r="AD15" s="442"/>
      <c r="AE15" s="442"/>
      <c r="AF15" s="442"/>
      <c r="AG15" s="443"/>
      <c r="AH15" s="441">
        <v>5946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4532168</v>
      </c>
      <c r="BO15" s="461"/>
      <c r="BP15" s="461"/>
      <c r="BQ15" s="461"/>
      <c r="BR15" s="461"/>
      <c r="BS15" s="461"/>
      <c r="BT15" s="461"/>
      <c r="BU15" s="462"/>
      <c r="BV15" s="460">
        <v>4478201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31.7</v>
      </c>
      <c r="AD16" s="562"/>
      <c r="AE16" s="562"/>
      <c r="AF16" s="562"/>
      <c r="AG16" s="563"/>
      <c r="AH16" s="561">
        <v>31.8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7211108</v>
      </c>
      <c r="BO16" s="466"/>
      <c r="BP16" s="466"/>
      <c r="BQ16" s="466"/>
      <c r="BR16" s="466"/>
      <c r="BS16" s="466"/>
      <c r="BT16" s="466"/>
      <c r="BU16" s="467"/>
      <c r="BV16" s="465">
        <v>7208542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12267</v>
      </c>
      <c r="AD17" s="442"/>
      <c r="AE17" s="442"/>
      <c r="AF17" s="442"/>
      <c r="AG17" s="443"/>
      <c r="AH17" s="441">
        <v>12313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5737410</v>
      </c>
      <c r="BO17" s="466"/>
      <c r="BP17" s="466"/>
      <c r="BQ17" s="466"/>
      <c r="BR17" s="466"/>
      <c r="BS17" s="466"/>
      <c r="BT17" s="466"/>
      <c r="BU17" s="467"/>
      <c r="BV17" s="465">
        <v>5682033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174.86</v>
      </c>
      <c r="M18" s="530"/>
      <c r="N18" s="530"/>
      <c r="O18" s="530"/>
      <c r="P18" s="530"/>
      <c r="Q18" s="530"/>
      <c r="R18" s="531"/>
      <c r="S18" s="531"/>
      <c r="T18" s="531"/>
      <c r="U18" s="531"/>
      <c r="V18" s="532"/>
      <c r="W18" s="546"/>
      <c r="X18" s="547"/>
      <c r="Y18" s="547"/>
      <c r="Z18" s="547"/>
      <c r="AA18" s="547"/>
      <c r="AB18" s="557"/>
      <c r="AC18" s="429">
        <v>65.900000000000006</v>
      </c>
      <c r="AD18" s="430"/>
      <c r="AE18" s="430"/>
      <c r="AF18" s="430"/>
      <c r="AG18" s="533"/>
      <c r="AH18" s="429">
        <v>65.900000000000006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8110509</v>
      </c>
      <c r="BO18" s="466"/>
      <c r="BP18" s="466"/>
      <c r="BQ18" s="466"/>
      <c r="BR18" s="466"/>
      <c r="BS18" s="466"/>
      <c r="BT18" s="466"/>
      <c r="BU18" s="467"/>
      <c r="BV18" s="465">
        <v>8217190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221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11733686</v>
      </c>
      <c r="BO19" s="466"/>
      <c r="BP19" s="466"/>
      <c r="BQ19" s="466"/>
      <c r="BR19" s="466"/>
      <c r="BS19" s="466"/>
      <c r="BT19" s="466"/>
      <c r="BU19" s="467"/>
      <c r="BV19" s="465">
        <v>12047428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13904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14277319</v>
      </c>
      <c r="BO23" s="466"/>
      <c r="BP23" s="466"/>
      <c r="BQ23" s="466"/>
      <c r="BR23" s="466"/>
      <c r="BS23" s="466"/>
      <c r="BT23" s="466"/>
      <c r="BU23" s="467"/>
      <c r="BV23" s="465">
        <v>13490213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8600</v>
      </c>
      <c r="R24" s="442"/>
      <c r="S24" s="442"/>
      <c r="T24" s="442"/>
      <c r="U24" s="442"/>
      <c r="V24" s="443"/>
      <c r="W24" s="507"/>
      <c r="X24" s="498"/>
      <c r="Y24" s="499"/>
      <c r="Z24" s="438" t="s">
        <v>170</v>
      </c>
      <c r="AA24" s="439"/>
      <c r="AB24" s="439"/>
      <c r="AC24" s="439"/>
      <c r="AD24" s="439"/>
      <c r="AE24" s="439"/>
      <c r="AF24" s="439"/>
      <c r="AG24" s="440"/>
      <c r="AH24" s="441">
        <v>357</v>
      </c>
      <c r="AI24" s="442"/>
      <c r="AJ24" s="442"/>
      <c r="AK24" s="442"/>
      <c r="AL24" s="443"/>
      <c r="AM24" s="441">
        <v>1010310</v>
      </c>
      <c r="AN24" s="442"/>
      <c r="AO24" s="442"/>
      <c r="AP24" s="442"/>
      <c r="AQ24" s="442"/>
      <c r="AR24" s="443"/>
      <c r="AS24" s="441">
        <v>2830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12988406</v>
      </c>
      <c r="BO24" s="466"/>
      <c r="BP24" s="466"/>
      <c r="BQ24" s="466"/>
      <c r="BR24" s="466"/>
      <c r="BS24" s="466"/>
      <c r="BT24" s="466"/>
      <c r="BU24" s="467"/>
      <c r="BV24" s="465">
        <v>12163693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7080</v>
      </c>
      <c r="R25" s="442"/>
      <c r="S25" s="442"/>
      <c r="T25" s="442"/>
      <c r="U25" s="442"/>
      <c r="V25" s="443"/>
      <c r="W25" s="507"/>
      <c r="X25" s="498"/>
      <c r="Y25" s="499"/>
      <c r="Z25" s="438" t="s">
        <v>173</v>
      </c>
      <c r="AA25" s="439"/>
      <c r="AB25" s="439"/>
      <c r="AC25" s="439"/>
      <c r="AD25" s="439"/>
      <c r="AE25" s="439"/>
      <c r="AF25" s="439"/>
      <c r="AG25" s="440"/>
      <c r="AH25" s="441">
        <v>59</v>
      </c>
      <c r="AI25" s="442"/>
      <c r="AJ25" s="442"/>
      <c r="AK25" s="442"/>
      <c r="AL25" s="443"/>
      <c r="AM25" s="441">
        <v>158179</v>
      </c>
      <c r="AN25" s="442"/>
      <c r="AO25" s="442"/>
      <c r="AP25" s="442"/>
      <c r="AQ25" s="442"/>
      <c r="AR25" s="443"/>
      <c r="AS25" s="441">
        <v>2681</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3080807</v>
      </c>
      <c r="BO25" s="461"/>
      <c r="BP25" s="461"/>
      <c r="BQ25" s="461"/>
      <c r="BR25" s="461"/>
      <c r="BS25" s="461"/>
      <c r="BT25" s="461"/>
      <c r="BU25" s="462"/>
      <c r="BV25" s="460">
        <v>6417260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6310</v>
      </c>
      <c r="R26" s="442"/>
      <c r="S26" s="442"/>
      <c r="T26" s="442"/>
      <c r="U26" s="442"/>
      <c r="V26" s="443"/>
      <c r="W26" s="507"/>
      <c r="X26" s="498"/>
      <c r="Y26" s="499"/>
      <c r="Z26" s="438" t="s">
        <v>176</v>
      </c>
      <c r="AA26" s="520"/>
      <c r="AB26" s="520"/>
      <c r="AC26" s="520"/>
      <c r="AD26" s="520"/>
      <c r="AE26" s="520"/>
      <c r="AF26" s="520"/>
      <c r="AG26" s="521"/>
      <c r="AH26" s="441">
        <v>18</v>
      </c>
      <c r="AI26" s="442"/>
      <c r="AJ26" s="442"/>
      <c r="AK26" s="442"/>
      <c r="AL26" s="443"/>
      <c r="AM26" s="441">
        <v>52506</v>
      </c>
      <c r="AN26" s="442"/>
      <c r="AO26" s="442"/>
      <c r="AP26" s="442"/>
      <c r="AQ26" s="442"/>
      <c r="AR26" s="443"/>
      <c r="AS26" s="441">
        <v>2917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144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4300</v>
      </c>
      <c r="R27" s="442"/>
      <c r="S27" s="442"/>
      <c r="T27" s="442"/>
      <c r="U27" s="442"/>
      <c r="V27" s="443"/>
      <c r="W27" s="507"/>
      <c r="X27" s="498"/>
      <c r="Y27" s="499"/>
      <c r="Z27" s="438" t="s">
        <v>179</v>
      </c>
      <c r="AA27" s="439"/>
      <c r="AB27" s="439"/>
      <c r="AC27" s="439"/>
      <c r="AD27" s="439"/>
      <c r="AE27" s="439"/>
      <c r="AF27" s="439"/>
      <c r="AG27" s="440"/>
      <c r="AH27" s="441">
        <v>4</v>
      </c>
      <c r="AI27" s="442"/>
      <c r="AJ27" s="442"/>
      <c r="AK27" s="442"/>
      <c r="AL27" s="443"/>
      <c r="AM27" s="441">
        <v>16788</v>
      </c>
      <c r="AN27" s="442"/>
      <c r="AO27" s="442"/>
      <c r="AP27" s="442"/>
      <c r="AQ27" s="442"/>
      <c r="AR27" s="443"/>
      <c r="AS27" s="441">
        <v>4197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525000</v>
      </c>
      <c r="BO27" s="469"/>
      <c r="BP27" s="469"/>
      <c r="BQ27" s="469"/>
      <c r="BR27" s="469"/>
      <c r="BS27" s="469"/>
      <c r="BT27" s="469"/>
      <c r="BU27" s="470"/>
      <c r="BV27" s="468">
        <v>525000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3900</v>
      </c>
      <c r="R28" s="442"/>
      <c r="S28" s="442"/>
      <c r="T28" s="442"/>
      <c r="U28" s="442"/>
      <c r="V28" s="443"/>
      <c r="W28" s="507"/>
      <c r="X28" s="498"/>
      <c r="Y28" s="499"/>
      <c r="Z28" s="438" t="s">
        <v>182</v>
      </c>
      <c r="AA28" s="439"/>
      <c r="AB28" s="439"/>
      <c r="AC28" s="439"/>
      <c r="AD28" s="439"/>
      <c r="AE28" s="439"/>
      <c r="AF28" s="439"/>
      <c r="AG28" s="440"/>
      <c r="AH28" s="441" t="s">
        <v>144</v>
      </c>
      <c r="AI28" s="442"/>
      <c r="AJ28" s="442"/>
      <c r="AK28" s="442"/>
      <c r="AL28" s="443"/>
      <c r="AM28" s="441" t="s">
        <v>144</v>
      </c>
      <c r="AN28" s="442"/>
      <c r="AO28" s="442"/>
      <c r="AP28" s="442"/>
      <c r="AQ28" s="442"/>
      <c r="AR28" s="443"/>
      <c r="AS28" s="441" t="s">
        <v>144</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2831118</v>
      </c>
      <c r="BO28" s="461"/>
      <c r="BP28" s="461"/>
      <c r="BQ28" s="461"/>
      <c r="BR28" s="461"/>
      <c r="BS28" s="461"/>
      <c r="BT28" s="461"/>
      <c r="BU28" s="462"/>
      <c r="BV28" s="460">
        <v>2821018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14</v>
      </c>
      <c r="M29" s="442"/>
      <c r="N29" s="442"/>
      <c r="O29" s="442"/>
      <c r="P29" s="443"/>
      <c r="Q29" s="441">
        <v>3750</v>
      </c>
      <c r="R29" s="442"/>
      <c r="S29" s="442"/>
      <c r="T29" s="442"/>
      <c r="U29" s="442"/>
      <c r="V29" s="443"/>
      <c r="W29" s="508"/>
      <c r="X29" s="509"/>
      <c r="Y29" s="510"/>
      <c r="Z29" s="438" t="s">
        <v>185</v>
      </c>
      <c r="AA29" s="439"/>
      <c r="AB29" s="439"/>
      <c r="AC29" s="439"/>
      <c r="AD29" s="439"/>
      <c r="AE29" s="439"/>
      <c r="AF29" s="439"/>
      <c r="AG29" s="440"/>
      <c r="AH29" s="441">
        <v>361</v>
      </c>
      <c r="AI29" s="442"/>
      <c r="AJ29" s="442"/>
      <c r="AK29" s="442"/>
      <c r="AL29" s="443"/>
      <c r="AM29" s="441">
        <v>1027098</v>
      </c>
      <c r="AN29" s="442"/>
      <c r="AO29" s="442"/>
      <c r="AP29" s="442"/>
      <c r="AQ29" s="442"/>
      <c r="AR29" s="443"/>
      <c r="AS29" s="441">
        <v>2845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159542</v>
      </c>
      <c r="BO29" s="466"/>
      <c r="BP29" s="466"/>
      <c r="BQ29" s="466"/>
      <c r="BR29" s="466"/>
      <c r="BS29" s="466"/>
      <c r="BT29" s="466"/>
      <c r="BU29" s="467"/>
      <c r="BV29" s="465">
        <v>159540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2396729</v>
      </c>
      <c r="BO30" s="469"/>
      <c r="BP30" s="469"/>
      <c r="BQ30" s="469"/>
      <c r="BR30" s="469"/>
      <c r="BS30" s="469"/>
      <c r="BT30" s="469"/>
      <c r="BU30" s="470"/>
      <c r="BV30" s="468">
        <v>2473782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瑞浪市国民健康保険事業特別会計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瑞浪市水道事業会計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土岐川防災ダム一部事務組合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瑞浪市土地開発公社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瑞浪市介護保険事業特別会計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瑞浪市下水道事業会計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岐阜県市町村会館組合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みずなみアグリ</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瑞浪市後期高齢者医療事業特別会計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岐阜県市町村職員退職手当組合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瑞浪市介護サービス事業特別会計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【東濃西部広域行政組合】一般会計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瑞浪市駐車場事業特別会計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【東濃西部広域行政組合】東濃西部ふるさと活性化基金特別会計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【東濃西部広域行政組合】東濃看護専門学校事業特別会計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【東濃西部広域行政組合】東濃西部少年センター事業特別会計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【東濃西部広域行政組合】東濃地域医師確保奨学資金等貸付事業特別会計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【東濃西部広域行政組合】東濃西部看護師修学資金貸付事業特別会計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【東濃西部広域行政組合】東濃西部地域消費生活相談事業特別会計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Wz+rxzD30vxDDJP1HpyXT5eECfLbWsCbwLPioSQmheoJcTYF48IRwJqueGDpq/Dk0RSWyycNGxSYir2tHgQqQ==" saltValue="MSL8vXLkD3UrNM0wI3Yq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561</v>
      </c>
      <c r="D34" s="1244"/>
      <c r="E34" s="1245"/>
      <c r="F34" s="32">
        <v>8.92</v>
      </c>
      <c r="G34" s="33">
        <v>7.46</v>
      </c>
      <c r="H34" s="33">
        <v>8.2200000000000006</v>
      </c>
      <c r="I34" s="33">
        <v>8.43</v>
      </c>
      <c r="J34" s="34">
        <v>8.0500000000000007</v>
      </c>
      <c r="K34" s="22"/>
      <c r="L34" s="22"/>
      <c r="M34" s="22"/>
      <c r="N34" s="22"/>
      <c r="O34" s="22"/>
      <c r="P34" s="22"/>
    </row>
    <row r="35" spans="1:16" ht="39" customHeight="1" x14ac:dyDescent="0.15">
      <c r="A35" s="22"/>
      <c r="B35" s="35"/>
      <c r="C35" s="1238" t="s">
        <v>562</v>
      </c>
      <c r="D35" s="1239"/>
      <c r="E35" s="1240"/>
      <c r="F35" s="36">
        <v>4.84</v>
      </c>
      <c r="G35" s="37">
        <v>7.95</v>
      </c>
      <c r="H35" s="37">
        <v>7.53</v>
      </c>
      <c r="I35" s="37">
        <v>9.5</v>
      </c>
      <c r="J35" s="38">
        <v>7.17</v>
      </c>
      <c r="K35" s="22"/>
      <c r="L35" s="22"/>
      <c r="M35" s="22"/>
      <c r="N35" s="22"/>
      <c r="O35" s="22"/>
      <c r="P35" s="22"/>
    </row>
    <row r="36" spans="1:16" ht="39" customHeight="1" x14ac:dyDescent="0.15">
      <c r="A36" s="22"/>
      <c r="B36" s="35"/>
      <c r="C36" s="1238" t="s">
        <v>563</v>
      </c>
      <c r="D36" s="1239"/>
      <c r="E36" s="1240"/>
      <c r="F36" s="36">
        <v>0.77</v>
      </c>
      <c r="G36" s="37">
        <v>1.43</v>
      </c>
      <c r="H36" s="37">
        <v>1.46</v>
      </c>
      <c r="I36" s="37">
        <v>3.41</v>
      </c>
      <c r="J36" s="38">
        <v>1.57</v>
      </c>
      <c r="K36" s="22"/>
      <c r="L36" s="22"/>
      <c r="M36" s="22"/>
      <c r="N36" s="22"/>
      <c r="O36" s="22"/>
      <c r="P36" s="22"/>
    </row>
    <row r="37" spans="1:16" ht="39" customHeight="1" x14ac:dyDescent="0.15">
      <c r="A37" s="22"/>
      <c r="B37" s="35"/>
      <c r="C37" s="1238" t="s">
        <v>564</v>
      </c>
      <c r="D37" s="1239"/>
      <c r="E37" s="1240"/>
      <c r="F37" s="36" t="s">
        <v>515</v>
      </c>
      <c r="G37" s="37" t="s">
        <v>515</v>
      </c>
      <c r="H37" s="37">
        <v>0.27</v>
      </c>
      <c r="I37" s="37">
        <v>1.25</v>
      </c>
      <c r="J37" s="38">
        <v>1.29</v>
      </c>
      <c r="K37" s="22"/>
      <c r="L37" s="22"/>
      <c r="M37" s="22"/>
      <c r="N37" s="22"/>
      <c r="O37" s="22"/>
      <c r="P37" s="22"/>
    </row>
    <row r="38" spans="1:16" ht="39" customHeight="1" x14ac:dyDescent="0.15">
      <c r="A38" s="22"/>
      <c r="B38" s="35"/>
      <c r="C38" s="1238" t="s">
        <v>565</v>
      </c>
      <c r="D38" s="1239"/>
      <c r="E38" s="1240"/>
      <c r="F38" s="36">
        <v>2.08</v>
      </c>
      <c r="G38" s="37">
        <v>2.0299999999999998</v>
      </c>
      <c r="H38" s="37">
        <v>1.75</v>
      </c>
      <c r="I38" s="37">
        <v>1.25</v>
      </c>
      <c r="J38" s="38">
        <v>0.62</v>
      </c>
      <c r="K38" s="22"/>
      <c r="L38" s="22"/>
      <c r="M38" s="22"/>
      <c r="N38" s="22"/>
      <c r="O38" s="22"/>
      <c r="P38" s="22"/>
    </row>
    <row r="39" spans="1:16" ht="39" customHeight="1" x14ac:dyDescent="0.15">
      <c r="A39" s="22"/>
      <c r="B39" s="35"/>
      <c r="C39" s="1238" t="s">
        <v>566</v>
      </c>
      <c r="D39" s="1239"/>
      <c r="E39" s="1240"/>
      <c r="F39" s="36">
        <v>0.1</v>
      </c>
      <c r="G39" s="37">
        <v>0.11</v>
      </c>
      <c r="H39" s="37">
        <v>0.11</v>
      </c>
      <c r="I39" s="37">
        <v>0.12</v>
      </c>
      <c r="J39" s="38">
        <v>0.09</v>
      </c>
      <c r="K39" s="22"/>
      <c r="L39" s="22"/>
      <c r="M39" s="22"/>
      <c r="N39" s="22"/>
      <c r="O39" s="22"/>
      <c r="P39" s="22"/>
    </row>
    <row r="40" spans="1:16" ht="39" customHeight="1" x14ac:dyDescent="0.15">
      <c r="A40" s="22"/>
      <c r="B40" s="35"/>
      <c r="C40" s="1238" t="s">
        <v>567</v>
      </c>
      <c r="D40" s="1239"/>
      <c r="E40" s="1240"/>
      <c r="F40" s="36">
        <v>0.03</v>
      </c>
      <c r="G40" s="37">
        <v>0.02</v>
      </c>
      <c r="H40" s="37">
        <v>7.0000000000000007E-2</v>
      </c>
      <c r="I40" s="37">
        <v>0.05</v>
      </c>
      <c r="J40" s="38">
        <v>0.04</v>
      </c>
      <c r="K40" s="22"/>
      <c r="L40" s="22"/>
      <c r="M40" s="22"/>
      <c r="N40" s="22"/>
      <c r="O40" s="22"/>
      <c r="P40" s="22"/>
    </row>
    <row r="41" spans="1:16" ht="39" customHeight="1" x14ac:dyDescent="0.15">
      <c r="A41" s="22"/>
      <c r="B41" s="35"/>
      <c r="C41" s="1238" t="s">
        <v>568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569</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570</v>
      </c>
      <c r="D43" s="1242"/>
      <c r="E43" s="1243"/>
      <c r="F43" s="41">
        <v>0.82</v>
      </c>
      <c r="G43" s="42">
        <v>0.71</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9pG8wjbRd+O7q6ncRwfA5a4eRpzUnHMc+BGq6VffAtn7R7QzAyiO57z1fS6ESUGRHmn8kEW3rbrjOtiZato3Q==" saltValue="DK36egZ1HUqAV8ybXhxC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3"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1474</v>
      </c>
      <c r="L45" s="60">
        <v>1644</v>
      </c>
      <c r="M45" s="60">
        <v>1631</v>
      </c>
      <c r="N45" s="60">
        <v>1587</v>
      </c>
      <c r="O45" s="61">
        <v>1537</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14</v>
      </c>
      <c r="F48" s="1248"/>
      <c r="G48" s="1248"/>
      <c r="H48" s="1248"/>
      <c r="I48" s="1248"/>
      <c r="J48" s="1249"/>
      <c r="K48" s="63">
        <v>451</v>
      </c>
      <c r="L48" s="64">
        <v>454</v>
      </c>
      <c r="M48" s="64">
        <v>235</v>
      </c>
      <c r="N48" s="64">
        <v>224</v>
      </c>
      <c r="O48" s="65">
        <v>244</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515</v>
      </c>
      <c r="L49" s="64" t="s">
        <v>515</v>
      </c>
      <c r="M49" s="64" t="s">
        <v>515</v>
      </c>
      <c r="N49" s="64" t="s">
        <v>515</v>
      </c>
      <c r="O49" s="65" t="s">
        <v>515</v>
      </c>
      <c r="P49" s="48"/>
      <c r="Q49" s="48"/>
      <c r="R49" s="48"/>
      <c r="S49" s="48"/>
      <c r="T49" s="48"/>
      <c r="U49" s="48"/>
    </row>
    <row r="50" spans="1:21" ht="30.75" customHeight="1" x14ac:dyDescent="0.15">
      <c r="A50" s="48"/>
      <c r="B50" s="1266"/>
      <c r="C50" s="1267"/>
      <c r="D50" s="62"/>
      <c r="E50" s="1248" t="s">
        <v>16</v>
      </c>
      <c r="F50" s="1248"/>
      <c r="G50" s="1248"/>
      <c r="H50" s="1248"/>
      <c r="I50" s="1248"/>
      <c r="J50" s="1249"/>
      <c r="K50" s="63">
        <v>61</v>
      </c>
      <c r="L50" s="64">
        <v>61</v>
      </c>
      <c r="M50" s="64">
        <v>61</v>
      </c>
      <c r="N50" s="64">
        <v>1</v>
      </c>
      <c r="O50" s="65">
        <v>1</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515</v>
      </c>
      <c r="L51" s="64" t="s">
        <v>515</v>
      </c>
      <c r="M51" s="64" t="s">
        <v>515</v>
      </c>
      <c r="N51" s="64" t="s">
        <v>515</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1766</v>
      </c>
      <c r="L52" s="64">
        <v>1733</v>
      </c>
      <c r="M52" s="64">
        <v>1608</v>
      </c>
      <c r="N52" s="64">
        <v>1557</v>
      </c>
      <c r="O52" s="65">
        <v>1521</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220</v>
      </c>
      <c r="L53" s="69">
        <v>426</v>
      </c>
      <c r="M53" s="69">
        <v>319</v>
      </c>
      <c r="N53" s="69">
        <v>255</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619</v>
      </c>
      <c r="L57" s="83" t="s">
        <v>620</v>
      </c>
      <c r="M57" s="83" t="s">
        <v>621</v>
      </c>
      <c r="N57" s="83" t="s">
        <v>622</v>
      </c>
      <c r="O57" s="84" t="s">
        <v>621</v>
      </c>
    </row>
    <row r="58" spans="1:21" ht="31.5" customHeight="1" thickBot="1" x14ac:dyDescent="0.2">
      <c r="B58" s="1256"/>
      <c r="C58" s="1257"/>
      <c r="D58" s="1261" t="s">
        <v>26</v>
      </c>
      <c r="E58" s="1262"/>
      <c r="F58" s="1262"/>
      <c r="G58" s="1262"/>
      <c r="H58" s="1262"/>
      <c r="I58" s="1262"/>
      <c r="J58" s="1263"/>
      <c r="K58" s="85" t="s">
        <v>622</v>
      </c>
      <c r="L58" s="86" t="s">
        <v>621</v>
      </c>
      <c r="M58" s="86" t="s">
        <v>622</v>
      </c>
      <c r="N58" s="86" t="s">
        <v>622</v>
      </c>
      <c r="O58" s="87" t="s">
        <v>622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gR0ekXST6cWMh0O/AdEcej4v7hUPOrxl5mJZG9ucHGhL/FvxsyspaA0ARBd5E/wizRpeA1EZ0Sd4XzJdIPPA==" saltValue="ET2tLFtK1AnBW8mJDD+E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4"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84" t="s">
        <v>29</v>
      </c>
      <c r="C41" s="1285"/>
      <c r="D41" s="101"/>
      <c r="E41" s="1286" t="s">
        <v>30</v>
      </c>
      <c r="F41" s="1286"/>
      <c r="G41" s="1286"/>
      <c r="H41" s="1287"/>
      <c r="I41" s="102">
        <v>13504</v>
      </c>
      <c r="J41" s="103">
        <v>13233</v>
      </c>
      <c r="K41" s="103">
        <v>13030</v>
      </c>
      <c r="L41" s="103">
        <v>13490</v>
      </c>
      <c r="M41" s="104">
        <v>14277</v>
      </c>
    </row>
    <row r="42" spans="2:13" ht="27.75" customHeight="1" x14ac:dyDescent="0.15">
      <c r="B42" s="1274"/>
      <c r="C42" s="1275"/>
      <c r="D42" s="105"/>
      <c r="E42" s="1278" t="s">
        <v>31</v>
      </c>
      <c r="F42" s="1278"/>
      <c r="G42" s="1278"/>
      <c r="H42" s="1279"/>
      <c r="I42" s="106">
        <v>125</v>
      </c>
      <c r="J42" s="107">
        <v>64</v>
      </c>
      <c r="K42" s="107">
        <v>4</v>
      </c>
      <c r="L42" s="107">
        <v>3</v>
      </c>
      <c r="M42" s="108">
        <v>2</v>
      </c>
    </row>
    <row r="43" spans="2:13" ht="27.75" customHeight="1" x14ac:dyDescent="0.15">
      <c r="B43" s="1274"/>
      <c r="C43" s="1275"/>
      <c r="D43" s="105"/>
      <c r="E43" s="1278" t="s">
        <v>32</v>
      </c>
      <c r="F43" s="1278"/>
      <c r="G43" s="1278"/>
      <c r="H43" s="1279"/>
      <c r="I43" s="106">
        <v>5826</v>
      </c>
      <c r="J43" s="107">
        <v>5760</v>
      </c>
      <c r="K43" s="107">
        <v>4772</v>
      </c>
      <c r="L43" s="107">
        <v>3641</v>
      </c>
      <c r="M43" s="108">
        <v>2610</v>
      </c>
    </row>
    <row r="44" spans="2:13" ht="27.75" customHeight="1" x14ac:dyDescent="0.15">
      <c r="B44" s="1274"/>
      <c r="C44" s="1275"/>
      <c r="D44" s="105"/>
      <c r="E44" s="1278" t="s">
        <v>33</v>
      </c>
      <c r="F44" s="1278"/>
      <c r="G44" s="1278"/>
      <c r="H44" s="1279"/>
      <c r="I44" s="106" t="s">
        <v>515</v>
      </c>
      <c r="J44" s="107" t="s">
        <v>515</v>
      </c>
      <c r="K44" s="107" t="s">
        <v>515</v>
      </c>
      <c r="L44" s="107" t="s">
        <v>515</v>
      </c>
      <c r="M44" s="108" t="s">
        <v>515</v>
      </c>
    </row>
    <row r="45" spans="2:13" ht="27.75" customHeight="1" x14ac:dyDescent="0.15">
      <c r="B45" s="1274"/>
      <c r="C45" s="1275"/>
      <c r="D45" s="105"/>
      <c r="E45" s="1278" t="s">
        <v>34</v>
      </c>
      <c r="F45" s="1278"/>
      <c r="G45" s="1278"/>
      <c r="H45" s="1279"/>
      <c r="I45" s="106">
        <v>3816</v>
      </c>
      <c r="J45" s="107">
        <v>3723</v>
      </c>
      <c r="K45" s="107">
        <v>3751</v>
      </c>
      <c r="L45" s="107">
        <v>3704</v>
      </c>
      <c r="M45" s="108">
        <v>3609</v>
      </c>
    </row>
    <row r="46" spans="2:13" ht="27.75" customHeight="1" x14ac:dyDescent="0.15">
      <c r="B46" s="1274"/>
      <c r="C46" s="1275"/>
      <c r="D46" s="109"/>
      <c r="E46" s="1278" t="s">
        <v>35</v>
      </c>
      <c r="F46" s="1278"/>
      <c r="G46" s="1278"/>
      <c r="H46" s="1279"/>
      <c r="I46" s="106" t="s">
        <v>515</v>
      </c>
      <c r="J46" s="107" t="s">
        <v>515</v>
      </c>
      <c r="K46" s="107" t="s">
        <v>515</v>
      </c>
      <c r="L46" s="107" t="s">
        <v>515</v>
      </c>
      <c r="M46" s="108" t="s">
        <v>515</v>
      </c>
    </row>
    <row r="47" spans="2:13" ht="27.75" customHeight="1" x14ac:dyDescent="0.15">
      <c r="B47" s="1274"/>
      <c r="C47" s="1275"/>
      <c r="D47" s="110"/>
      <c r="E47" s="1288" t="s">
        <v>36</v>
      </c>
      <c r="F47" s="1289"/>
      <c r="G47" s="1289"/>
      <c r="H47" s="1290"/>
      <c r="I47" s="106" t="s">
        <v>515</v>
      </c>
      <c r="J47" s="107" t="s">
        <v>515</v>
      </c>
      <c r="K47" s="107" t="s">
        <v>515</v>
      </c>
      <c r="L47" s="107" t="s">
        <v>515</v>
      </c>
      <c r="M47" s="108" t="s">
        <v>515</v>
      </c>
    </row>
    <row r="48" spans="2:13" ht="27.75" customHeight="1" x14ac:dyDescent="0.15">
      <c r="B48" s="1274"/>
      <c r="C48" s="1275"/>
      <c r="D48" s="105"/>
      <c r="E48" s="1278" t="s">
        <v>37</v>
      </c>
      <c r="F48" s="1278"/>
      <c r="G48" s="1278"/>
      <c r="H48" s="1279"/>
      <c r="I48" s="106" t="s">
        <v>515</v>
      </c>
      <c r="J48" s="107" t="s">
        <v>515</v>
      </c>
      <c r="K48" s="107" t="s">
        <v>515</v>
      </c>
      <c r="L48" s="107" t="s">
        <v>515</v>
      </c>
      <c r="M48" s="108" t="s">
        <v>515</v>
      </c>
    </row>
    <row r="49" spans="2:13" ht="27.75" customHeight="1" x14ac:dyDescent="0.15">
      <c r="B49" s="1276"/>
      <c r="C49" s="1277"/>
      <c r="D49" s="105"/>
      <c r="E49" s="1278" t="s">
        <v>38</v>
      </c>
      <c r="F49" s="1278"/>
      <c r="G49" s="1278"/>
      <c r="H49" s="1279"/>
      <c r="I49" s="106" t="s">
        <v>515</v>
      </c>
      <c r="J49" s="107" t="s">
        <v>515</v>
      </c>
      <c r="K49" s="107" t="s">
        <v>515</v>
      </c>
      <c r="L49" s="107" t="s">
        <v>515</v>
      </c>
      <c r="M49" s="108" t="s">
        <v>515</v>
      </c>
    </row>
    <row r="50" spans="2:13" ht="27.75" customHeight="1" x14ac:dyDescent="0.15">
      <c r="B50" s="1272" t="s">
        <v>39</v>
      </c>
      <c r="C50" s="1273"/>
      <c r="D50" s="111"/>
      <c r="E50" s="1278" t="s">
        <v>40</v>
      </c>
      <c r="F50" s="1278"/>
      <c r="G50" s="1278"/>
      <c r="H50" s="1279"/>
      <c r="I50" s="106">
        <v>5880</v>
      </c>
      <c r="J50" s="107">
        <v>5296</v>
      </c>
      <c r="K50" s="107">
        <v>5526</v>
      </c>
      <c r="L50" s="107">
        <v>6562</v>
      </c>
      <c r="M50" s="108">
        <v>6649</v>
      </c>
    </row>
    <row r="51" spans="2:13" ht="27.75" customHeight="1" x14ac:dyDescent="0.15">
      <c r="B51" s="1274"/>
      <c r="C51" s="1275"/>
      <c r="D51" s="105"/>
      <c r="E51" s="1278" t="s">
        <v>41</v>
      </c>
      <c r="F51" s="1278"/>
      <c r="G51" s="1278"/>
      <c r="H51" s="1279"/>
      <c r="I51" s="106">
        <v>2370</v>
      </c>
      <c r="J51" s="107">
        <v>2633</v>
      </c>
      <c r="K51" s="107">
        <v>2319</v>
      </c>
      <c r="L51" s="107">
        <v>2358</v>
      </c>
      <c r="M51" s="108">
        <v>1717</v>
      </c>
    </row>
    <row r="52" spans="2:13" ht="27.75" customHeight="1" x14ac:dyDescent="0.15">
      <c r="B52" s="1276"/>
      <c r="C52" s="1277"/>
      <c r="D52" s="105"/>
      <c r="E52" s="1278" t="s">
        <v>42</v>
      </c>
      <c r="F52" s="1278"/>
      <c r="G52" s="1278"/>
      <c r="H52" s="1279"/>
      <c r="I52" s="106">
        <v>15581</v>
      </c>
      <c r="J52" s="107">
        <v>14985</v>
      </c>
      <c r="K52" s="107">
        <v>14957</v>
      </c>
      <c r="L52" s="107">
        <v>15442</v>
      </c>
      <c r="M52" s="108">
        <v>15348</v>
      </c>
    </row>
    <row r="53" spans="2:13" ht="27.75" customHeight="1" thickBot="1" x14ac:dyDescent="0.2">
      <c r="B53" s="1280" t="s">
        <v>43</v>
      </c>
      <c r="C53" s="1281"/>
      <c r="D53" s="112"/>
      <c r="E53" s="1282" t="s">
        <v>44</v>
      </c>
      <c r="F53" s="1282"/>
      <c r="G53" s="1282"/>
      <c r="H53" s="1283"/>
      <c r="I53" s="113">
        <v>-560</v>
      </c>
      <c r="J53" s="114">
        <v>-134</v>
      </c>
      <c r="K53" s="114">
        <v>-1245</v>
      </c>
      <c r="L53" s="114">
        <v>-3525</v>
      </c>
      <c r="M53" s="115">
        <v>-3214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2wbQzSvtw6pvGqoa8WUZfp/OhzUlnx+x8JiPChiu2vUFmS7jKqm6yAuxWq8KHAwwuNIicGXUIt+NAa13WvyA==" saltValue="ouAm++QejmwV//51kWD2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2581</v>
      </c>
      <c r="G55" s="127">
        <v>2821</v>
      </c>
      <c r="H55" s="128">
        <v>2831</v>
      </c>
    </row>
    <row r="56" spans="2:8" ht="52.5" customHeight="1" x14ac:dyDescent="0.15">
      <c r="B56" s="129"/>
      <c r="C56" s="1301" t="s">
        <v>48</v>
      </c>
      <c r="D56" s="1301"/>
      <c r="E56" s="1302"/>
      <c r="F56" s="130">
        <v>2</v>
      </c>
      <c r="G56" s="130">
        <v>160</v>
      </c>
      <c r="H56" s="131">
        <v>160</v>
      </c>
    </row>
    <row r="57" spans="2:8" ht="53.25" customHeight="1" x14ac:dyDescent="0.15">
      <c r="B57" s="129"/>
      <c r="C57" s="1303" t="s">
        <v>49</v>
      </c>
      <c r="D57" s="1303"/>
      <c r="E57" s="1304"/>
      <c r="F57" s="132">
        <v>2036</v>
      </c>
      <c r="G57" s="132">
        <v>2474</v>
      </c>
      <c r="H57" s="133">
        <v>2397</v>
      </c>
    </row>
    <row r="58" spans="2:8" ht="45.75" customHeight="1" x14ac:dyDescent="0.15">
      <c r="B58" s="134"/>
      <c r="C58" s="1291" t="s">
        <v>576</v>
      </c>
      <c r="D58" s="1292"/>
      <c r="E58" s="1293"/>
      <c r="F58" s="135">
        <v>1304</v>
      </c>
      <c r="G58" s="135">
        <v>1745</v>
      </c>
      <c r="H58" s="136">
        <v>1685</v>
      </c>
    </row>
    <row r="59" spans="2:8" ht="45.75" customHeight="1" x14ac:dyDescent="0.15">
      <c r="B59" s="134"/>
      <c r="C59" s="1291" t="s">
        <v>577</v>
      </c>
      <c r="D59" s="1292"/>
      <c r="E59" s="1293"/>
      <c r="F59" s="135">
        <v>297</v>
      </c>
      <c r="G59" s="135">
        <v>277</v>
      </c>
      <c r="H59" s="136">
        <v>269</v>
      </c>
    </row>
    <row r="60" spans="2:8" ht="45.75" customHeight="1" x14ac:dyDescent="0.15">
      <c r="B60" s="134"/>
      <c r="C60" s="1291" t="s">
        <v>578</v>
      </c>
      <c r="D60" s="1292"/>
      <c r="E60" s="1293"/>
      <c r="F60" s="135">
        <v>218</v>
      </c>
      <c r="G60" s="135">
        <v>204</v>
      </c>
      <c r="H60" s="136">
        <v>189</v>
      </c>
    </row>
    <row r="61" spans="2:8" ht="45.75" customHeight="1" x14ac:dyDescent="0.15">
      <c r="B61" s="134"/>
      <c r="C61" s="1291" t="s">
        <v>579</v>
      </c>
      <c r="D61" s="1292"/>
      <c r="E61" s="1293"/>
      <c r="F61" s="135">
        <v>53</v>
      </c>
      <c r="G61" s="135">
        <v>59</v>
      </c>
      <c r="H61" s="136">
        <v>65</v>
      </c>
    </row>
    <row r="62" spans="2:8" ht="45.75" customHeight="1" thickBot="1" x14ac:dyDescent="0.2">
      <c r="B62" s="137"/>
      <c r="C62" s="1294" t="s">
        <v>580</v>
      </c>
      <c r="D62" s="1295"/>
      <c r="E62" s="1296"/>
      <c r="F62" s="138">
        <v>46</v>
      </c>
      <c r="G62" s="138">
        <v>47</v>
      </c>
      <c r="H62" s="139">
        <v>46</v>
      </c>
    </row>
    <row r="63" spans="2:8" ht="52.5" customHeight="1" thickBot="1" x14ac:dyDescent="0.2">
      <c r="B63" s="140"/>
      <c r="C63" s="1297" t="s">
        <v>50</v>
      </c>
      <c r="D63" s="1297"/>
      <c r="E63" s="1298"/>
      <c r="F63" s="141">
        <v>4619</v>
      </c>
      <c r="G63" s="141">
        <v>5454</v>
      </c>
      <c r="H63" s="142">
        <v>5387</v>
      </c>
    </row>
    <row r="64" spans="2:8" ht="15" customHeight="1" x14ac:dyDescent="0.15"/>
    <row r="65" ht="0" hidden="1" customHeight="1" x14ac:dyDescent="0.15"/>
    <row r="66" ht="0" hidden="1" customHeight="1" x14ac:dyDescent="0.15"/>
  </sheetData>
  <sheetProtection algorithmName="SHA-512" hashValue="E8TN25LNuDVlem5zB06BP9sETQ58QlPv0fWlpdmGlY/c62eChikY5ETLeJwVTQdAW/9ZpGncGC8CrZ/Bk9m6HA==" saltValue="gnUwRPLmHnDn3ROBYtRK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627</v>
      </c>
      <c r="AO51" s="1310"/>
      <c r="AP51" s="1310"/>
      <c r="AQ51" s="1310"/>
      <c r="AR51" s="1310"/>
      <c r="AS51" s="1310"/>
      <c r="AT51" s="1310"/>
      <c r="AU51" s="1310"/>
      <c r="AV51" s="1310"/>
      <c r="AW51" s="1310"/>
      <c r="AX51" s="1310"/>
      <c r="AY51" s="1310"/>
      <c r="AZ51" s="1310"/>
      <c r="BA51" s="1310"/>
      <c r="BB51" s="1310" t="s">
        <v>628</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629</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46.3</v>
      </c>
      <c r="BY53" s="1307"/>
      <c r="BZ53" s="1307"/>
      <c r="CA53" s="1307"/>
      <c r="CB53" s="1307"/>
      <c r="CC53" s="1307"/>
      <c r="CD53" s="1307"/>
      <c r="CE53" s="1307"/>
      <c r="CF53" s="1307">
        <v>56.4</v>
      </c>
      <c r="CG53" s="1307"/>
      <c r="CH53" s="1307"/>
      <c r="CI53" s="1307"/>
      <c r="CJ53" s="1307"/>
      <c r="CK53" s="1307"/>
      <c r="CL53" s="1307"/>
      <c r="CM53" s="1307"/>
      <c r="CN53" s="1307">
        <v>57.7</v>
      </c>
      <c r="CO53" s="1307"/>
      <c r="CP53" s="1307"/>
      <c r="CQ53" s="1307"/>
      <c r="CR53" s="1307"/>
      <c r="CS53" s="1307"/>
      <c r="CT53" s="1307"/>
      <c r="CU53" s="1307"/>
      <c r="CV53" s="1307">
        <v>57.8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630</v>
      </c>
      <c r="AO55" s="1311"/>
      <c r="AP55" s="1311"/>
      <c r="AQ55" s="1311"/>
      <c r="AR55" s="1311"/>
      <c r="AS55" s="1311"/>
      <c r="AT55" s="1311"/>
      <c r="AU55" s="1311"/>
      <c r="AV55" s="1311"/>
      <c r="AW55" s="1311"/>
      <c r="AX55" s="1311"/>
      <c r="AY55" s="1311"/>
      <c r="AZ55" s="1311"/>
      <c r="BA55" s="1311"/>
      <c r="BB55" s="1310" t="s">
        <v>628</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631</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632</v>
      </c>
    </row>
    <row r="64" spans="1:109" x14ac:dyDescent="0.15">
      <c r="B64" s="394"/>
      <c r="G64" s="401"/>
      <c r="I64" s="414"/>
      <c r="J64" s="414"/>
      <c r="K64" s="414"/>
      <c r="L64" s="414"/>
      <c r="M64" s="414"/>
      <c r="N64" s="415"/>
      <c r="AM64" s="401"/>
      <c r="AN64" s="401" t="s">
        <v>625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639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627</v>
      </c>
      <c r="AO73" s="1310"/>
      <c r="AP73" s="1310"/>
      <c r="AQ73" s="1310"/>
      <c r="AR73" s="1310"/>
      <c r="AS73" s="1310"/>
      <c r="AT73" s="1310"/>
      <c r="AU73" s="1310"/>
      <c r="AV73" s="1310"/>
      <c r="AW73" s="1310"/>
      <c r="AX73" s="1310"/>
      <c r="AY73" s="1310"/>
      <c r="AZ73" s="1310"/>
      <c r="BA73" s="1310"/>
      <c r="BB73" s="1310" t="s">
        <v>633</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634</v>
      </c>
      <c r="BC75" s="1310"/>
      <c r="BD75" s="1310"/>
      <c r="BE75" s="1310"/>
      <c r="BF75" s="1310"/>
      <c r="BG75" s="1310"/>
      <c r="BH75" s="1310"/>
      <c r="BI75" s="1310"/>
      <c r="BJ75" s="1310"/>
      <c r="BK75" s="1310"/>
      <c r="BL75" s="1310"/>
      <c r="BM75" s="1310"/>
      <c r="BN75" s="1310"/>
      <c r="BO75" s="1310"/>
      <c r="BP75" s="1307">
        <v>3.8</v>
      </c>
      <c r="BQ75" s="1307"/>
      <c r="BR75" s="1307"/>
      <c r="BS75" s="1307"/>
      <c r="BT75" s="1307"/>
      <c r="BU75" s="1307"/>
      <c r="BV75" s="1307"/>
      <c r="BW75" s="1307"/>
      <c r="BX75" s="1307">
        <v>4.0999999999999996</v>
      </c>
      <c r="BY75" s="1307"/>
      <c r="BZ75" s="1307"/>
      <c r="CA75" s="1307"/>
      <c r="CB75" s="1307"/>
      <c r="CC75" s="1307"/>
      <c r="CD75" s="1307"/>
      <c r="CE75" s="1307"/>
      <c r="CF75" s="1307">
        <v>4.2</v>
      </c>
      <c r="CG75" s="1307"/>
      <c r="CH75" s="1307"/>
      <c r="CI75" s="1307"/>
      <c r="CJ75" s="1307"/>
      <c r="CK75" s="1307"/>
      <c r="CL75" s="1307"/>
      <c r="CM75" s="1307"/>
      <c r="CN75" s="1307">
        <v>4.3</v>
      </c>
      <c r="CO75" s="1307"/>
      <c r="CP75" s="1307"/>
      <c r="CQ75" s="1307"/>
      <c r="CR75" s="1307"/>
      <c r="CS75" s="1307"/>
      <c r="CT75" s="1307"/>
      <c r="CU75" s="1307"/>
      <c r="CV75" s="1307">
        <v>3.6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635</v>
      </c>
      <c r="AO77" s="1311"/>
      <c r="AP77" s="1311"/>
      <c r="AQ77" s="1311"/>
      <c r="AR77" s="1311"/>
      <c r="AS77" s="1311"/>
      <c r="AT77" s="1311"/>
      <c r="AU77" s="1311"/>
      <c r="AV77" s="1311"/>
      <c r="AW77" s="1311"/>
      <c r="AX77" s="1311"/>
      <c r="AY77" s="1311"/>
      <c r="AZ77" s="1311"/>
      <c r="BA77" s="1311"/>
      <c r="BB77" s="1310" t="s">
        <v>633</v>
      </c>
      <c r="BC77" s="1310"/>
      <c r="BD77" s="1310"/>
      <c r="BE77" s="1310"/>
      <c r="BF77" s="1310"/>
      <c r="BG77" s="1310"/>
      <c r="BH77" s="1310"/>
      <c r="BI77" s="1310"/>
      <c r="BJ77" s="1310"/>
      <c r="BK77" s="1310"/>
      <c r="BL77" s="1310"/>
      <c r="BM77" s="1310"/>
      <c r="BN77" s="1310"/>
      <c r="BO77" s="1310"/>
      <c r="BP77" s="1307">
        <v>83.1</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634</v>
      </c>
      <c r="BC79" s="1310"/>
      <c r="BD79" s="1310"/>
      <c r="BE79" s="1310"/>
      <c r="BF79" s="1310"/>
      <c r="BG79" s="1310"/>
      <c r="BH79" s="1310"/>
      <c r="BI79" s="1310"/>
      <c r="BJ79" s="1310"/>
      <c r="BK79" s="1310"/>
      <c r="BL79" s="1310"/>
      <c r="BM79" s="1310"/>
      <c r="BN79" s="1310"/>
      <c r="BO79" s="1310"/>
      <c r="BP79" s="1307">
        <v>12.2</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WrxBlBKGow7BnBeVZ+YDIAzJWKN1qqv2bxIiaK5DIag4mHQryBZT/A9rFvTDT78XPzin6oBKsYwO8/+Pm+Qxg==" saltValue="1nfihGpVDPhDDSOhZHUi/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MRTCxmU7gnIXq+yYAKi7fabYlXtnvFcNaxYVlEl7E5gLp1/nhdRu74pXm/uJC9iHMHeikGz38EbO3AI273eQ==" saltValue="7qYv+SPs0f67dtPOxarc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VMzG9kw9S2YR76iSg2/sAheLzlr/NJaL/5vGD1vX012uL71TsGTJFp0yRLPNt4DEIrs4gYPNhYHaw9Bl945+Q==" saltValue="GFaq39XTDoRHm4AC2G2s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62965</v>
      </c>
      <c r="E3" s="161"/>
      <c r="F3" s="162">
        <v>81305</v>
      </c>
      <c r="G3" s="163"/>
      <c r="H3" s="164"/>
    </row>
    <row r="4" spans="1:8" x14ac:dyDescent="0.15">
      <c r="A4" s="165"/>
      <c r="B4" s="166"/>
      <c r="C4" s="167"/>
      <c r="D4" s="168">
        <v>50679</v>
      </c>
      <c r="E4" s="169"/>
      <c r="F4" s="170">
        <v>48720</v>
      </c>
      <c r="G4" s="171"/>
      <c r="H4" s="172"/>
    </row>
    <row r="5" spans="1:8" x14ac:dyDescent="0.15">
      <c r="A5" s="153" t="s">
        <v>548</v>
      </c>
      <c r="B5" s="158"/>
      <c r="C5" s="159"/>
      <c r="D5" s="160">
        <v>68665</v>
      </c>
      <c r="E5" s="161"/>
      <c r="F5" s="162">
        <v>81768</v>
      </c>
      <c r="G5" s="163"/>
      <c r="H5" s="164"/>
    </row>
    <row r="6" spans="1:8" x14ac:dyDescent="0.15">
      <c r="A6" s="165"/>
      <c r="B6" s="166"/>
      <c r="C6" s="167"/>
      <c r="D6" s="168">
        <v>54580</v>
      </c>
      <c r="E6" s="169"/>
      <c r="F6" s="170">
        <v>37917</v>
      </c>
      <c r="G6" s="171"/>
      <c r="H6" s="172"/>
    </row>
    <row r="7" spans="1:8" x14ac:dyDescent="0.15">
      <c r="A7" s="153" t="s">
        <v>549</v>
      </c>
      <c r="B7" s="158"/>
      <c r="C7" s="159"/>
      <c r="D7" s="160">
        <v>80308</v>
      </c>
      <c r="E7" s="161"/>
      <c r="F7" s="162">
        <v>65876</v>
      </c>
      <c r="G7" s="163"/>
      <c r="H7" s="164"/>
    </row>
    <row r="8" spans="1:8" x14ac:dyDescent="0.15">
      <c r="A8" s="165"/>
      <c r="B8" s="166"/>
      <c r="C8" s="167"/>
      <c r="D8" s="168">
        <v>65629</v>
      </c>
      <c r="E8" s="169"/>
      <c r="F8" s="170">
        <v>36484</v>
      </c>
      <c r="G8" s="171"/>
      <c r="H8" s="172"/>
    </row>
    <row r="9" spans="1:8" x14ac:dyDescent="0.15">
      <c r="A9" s="153" t="s">
        <v>550</v>
      </c>
      <c r="B9" s="158"/>
      <c r="C9" s="159"/>
      <c r="D9" s="160">
        <v>69180</v>
      </c>
      <c r="E9" s="161"/>
      <c r="F9" s="162">
        <v>68468</v>
      </c>
      <c r="G9" s="163"/>
      <c r="H9" s="164"/>
    </row>
    <row r="10" spans="1:8" x14ac:dyDescent="0.15">
      <c r="A10" s="165"/>
      <c r="B10" s="166"/>
      <c r="C10" s="167"/>
      <c r="D10" s="168">
        <v>48806</v>
      </c>
      <c r="E10" s="169"/>
      <c r="F10" s="170">
        <v>34140</v>
      </c>
      <c r="G10" s="171"/>
      <c r="H10" s="172"/>
    </row>
    <row r="11" spans="1:8" x14ac:dyDescent="0.15">
      <c r="A11" s="153" t="s">
        <v>551</v>
      </c>
      <c r="B11" s="158"/>
      <c r="C11" s="159"/>
      <c r="D11" s="160">
        <v>125766</v>
      </c>
      <c r="E11" s="161"/>
      <c r="F11" s="162">
        <v>69729</v>
      </c>
      <c r="G11" s="163"/>
      <c r="H11" s="164"/>
    </row>
    <row r="12" spans="1:8" x14ac:dyDescent="0.15">
      <c r="A12" s="165"/>
      <c r="B12" s="166"/>
      <c r="C12" s="173"/>
      <c r="D12" s="168">
        <v>52526</v>
      </c>
      <c r="E12" s="169"/>
      <c r="F12" s="170">
        <v>38908</v>
      </c>
      <c r="G12" s="171"/>
      <c r="H12" s="172"/>
    </row>
    <row r="13" spans="1:8" x14ac:dyDescent="0.15">
      <c r="A13" s="153"/>
      <c r="B13" s="158"/>
      <c r="C13" s="174"/>
      <c r="D13" s="175">
        <v>81377</v>
      </c>
      <c r="E13" s="176"/>
      <c r="F13" s="177">
        <v>73429</v>
      </c>
      <c r="G13" s="178"/>
      <c r="H13" s="164"/>
    </row>
    <row r="14" spans="1:8" x14ac:dyDescent="0.15">
      <c r="A14" s="165"/>
      <c r="B14" s="166"/>
      <c r="C14" s="167"/>
      <c r="D14" s="168">
        <v>54444</v>
      </c>
      <c r="E14" s="169"/>
      <c r="F14" s="170">
        <v>39234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4.8499999999999996</v>
      </c>
      <c r="C19" s="179">
        <f>ROUND(VALUE(SUBSTITUTE(実質収支比率等に係る経年分析!G$48,"▲","-")),2)</f>
        <v>7.95</v>
      </c>
      <c r="D19" s="179">
        <f>ROUND(VALUE(SUBSTITUTE(実質収支比率等に係る経年分析!H$48,"▲","-")),2)</f>
        <v>7.32</v>
      </c>
      <c r="E19" s="179">
        <f>ROUND(VALUE(SUBSTITUTE(実質収支比率等に係る経年分析!I$48,"▲","-")),2)</f>
        <v>9.51</v>
      </c>
      <c r="F19" s="179">
        <f>ROUND(VALUE(SUBSTITUTE(実質収支比率等に係る経年分析!J$48,"▲","-")),2)</f>
        <v>7.18</v>
      </c>
    </row>
    <row r="20" spans="1:11" x14ac:dyDescent="0.15">
      <c r="A20" s="179" t="s">
        <v>54</v>
      </c>
      <c r="B20" s="179">
        <f>ROUND(VALUE(SUBSTITUTE(実質収支比率等に係る経年分析!F$47,"▲","-")),2)</f>
        <v>24.73</v>
      </c>
      <c r="C20" s="179">
        <f>ROUND(VALUE(SUBSTITUTE(実質収支比率等に係る経年分析!G$47,"▲","-")),2)</f>
        <v>24.81</v>
      </c>
      <c r="D20" s="179">
        <f>ROUND(VALUE(SUBSTITUTE(実質収支比率等に係る経年分析!H$47,"▲","-")),2)</f>
        <v>28.44</v>
      </c>
      <c r="E20" s="179">
        <f>ROUND(VALUE(SUBSTITUTE(実質収支比率等に係る経年分析!I$47,"▲","-")),2)</f>
        <v>31.32</v>
      </c>
      <c r="F20" s="179">
        <f>ROUND(VALUE(SUBSTITUTE(実質収支比率等に係る経年分析!J$47,"▲","-")),2)</f>
        <v>31.42</v>
      </c>
    </row>
    <row r="21" spans="1:11" x14ac:dyDescent="0.15">
      <c r="A21" s="179" t="s">
        <v>55</v>
      </c>
      <c r="B21" s="179">
        <f>IF(ISNUMBER(VALUE(SUBSTITUTE(実質収支比率等に係る経年分析!F$49,"▲","-"))),ROUND(VALUE(SUBSTITUTE(実質収支比率等に係る経年分析!F$49,"▲","-")),2),NA())</f>
        <v>1.67</v>
      </c>
      <c r="C21" s="179">
        <f>IF(ISNUMBER(VALUE(SUBSTITUTE(実質収支比率等に係る経年分析!G$49,"▲","-"))),ROUND(VALUE(SUBSTITUTE(実質収支比率等に係る経年分析!G$49,"▲","-")),2),NA())</f>
        <v>7.52</v>
      </c>
      <c r="D21" s="179">
        <f>IF(ISNUMBER(VALUE(SUBSTITUTE(実質収支比率等に係る経年分析!H$49,"▲","-"))),ROUND(VALUE(SUBSTITUTE(実質収支比率等に係る経年分析!H$49,"▲","-")),2),NA())</f>
        <v>6.26</v>
      </c>
      <c r="E21" s="179">
        <f>IF(ISNUMBER(VALUE(SUBSTITUTE(実質収支比率等に係る経年分析!I$49,"▲","-"))),ROUND(VALUE(SUBSTITUTE(実質収支比率等に係る経年分析!I$49,"▲","-")),2),NA())</f>
        <v>4.8</v>
      </c>
      <c r="F21" s="179">
        <f>IF(ISNUMBER(VALUE(SUBSTITUTE(実質収支比率等に係る経年分析!J$49,"▲","-"))),ROUND(VALUE(SUBSTITUTE(実質収支比率等に係る経年分析!J$49,"▲","-")),2),NA())</f>
        <v>0.34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0.71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瑞浪市介護サービス事業特別会計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瑞浪市駐車場事業特別会計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瑞浪市後期高齢者医療事業特別会計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瑞浪市国民健康保険事業特別会計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2.0299999999999998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x14ac:dyDescent="0.15">
      <c r="A33" s="180" t="str">
        <f>IF(連結実質赤字比率に係る赤字・黒字の構成分析!C$37="",NA(),連結実質赤字比率に係る赤字・黒字の構成分析!C$37)</f>
        <v>瑞浪市下水道事業会計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1.29</v>
      </c>
    </row>
    <row r="34" spans="1:16" x14ac:dyDescent="0.15">
      <c r="A34" s="180" t="str">
        <f>IF(連結実質赤字比率に係る赤字・黒字の構成分析!C$36="",NA(),連結実質赤字比率に係る赤字・黒字の構成分析!C$36)</f>
        <v>瑞浪市介護保険事業特別会計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7.17</v>
      </c>
    </row>
    <row r="36" spans="1:16" x14ac:dyDescent="0.15">
      <c r="A36" s="180" t="str">
        <f>IF(連結実質赤字比率に係る赤字・黒字の構成分析!C$34="",NA(),連結実質赤字比率に係る赤字・黒字の構成分析!C$34)</f>
        <v>瑞浪市水道事業会計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8.2200000000000006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8.0500000000000007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1766</v>
      </c>
      <c r="E42" s="181"/>
      <c r="F42" s="181"/>
      <c r="G42" s="181">
        <f>'実質公債費比率（分子）の構造'!L$52</f>
        <v>1733</v>
      </c>
      <c r="H42" s="181"/>
      <c r="I42" s="181"/>
      <c r="J42" s="181">
        <f>'実質公債費比率（分子）の構造'!M$52</f>
        <v>1608</v>
      </c>
      <c r="K42" s="181"/>
      <c r="L42" s="181"/>
      <c r="M42" s="181">
        <f>'実質公債費比率（分子）の構造'!N$52</f>
        <v>1557</v>
      </c>
      <c r="N42" s="181"/>
      <c r="O42" s="181"/>
      <c r="P42" s="181">
        <f>'実質公債費比率（分子）の構造'!O$52</f>
        <v>1521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61</v>
      </c>
      <c r="C44" s="181"/>
      <c r="D44" s="181"/>
      <c r="E44" s="181">
        <f>'実質公債費比率（分子）の構造'!L$50</f>
        <v>61</v>
      </c>
      <c r="F44" s="181"/>
      <c r="G44" s="181"/>
      <c r="H44" s="181">
        <f>'実質公債費比率（分子）の構造'!M$50</f>
        <v>61</v>
      </c>
      <c r="I44" s="181"/>
      <c r="J44" s="181"/>
      <c r="K44" s="181">
        <f>'実質公債費比率（分子）の構造'!N$50</f>
        <v>1</v>
      </c>
      <c r="L44" s="181"/>
      <c r="M44" s="181"/>
      <c r="N44" s="181">
        <f>'実質公債費比率（分子）の構造'!O$50</f>
        <v>1</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451</v>
      </c>
      <c r="C46" s="181"/>
      <c r="D46" s="181"/>
      <c r="E46" s="181">
        <f>'実質公債費比率（分子）の構造'!L$48</f>
        <v>454</v>
      </c>
      <c r="F46" s="181"/>
      <c r="G46" s="181"/>
      <c r="H46" s="181">
        <f>'実質公債費比率（分子）の構造'!M$48</f>
        <v>235</v>
      </c>
      <c r="I46" s="181"/>
      <c r="J46" s="181"/>
      <c r="K46" s="181">
        <f>'実質公債費比率（分子）の構造'!N$48</f>
        <v>224</v>
      </c>
      <c r="L46" s="181"/>
      <c r="M46" s="181"/>
      <c r="N46" s="181">
        <f>'実質公債費比率（分子）の構造'!O$48</f>
        <v>244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1474</v>
      </c>
      <c r="C49" s="181"/>
      <c r="D49" s="181"/>
      <c r="E49" s="181">
        <f>'実質公債費比率（分子）の構造'!L$45</f>
        <v>1644</v>
      </c>
      <c r="F49" s="181"/>
      <c r="G49" s="181"/>
      <c r="H49" s="181">
        <f>'実質公債費比率（分子）の構造'!M$45</f>
        <v>1631</v>
      </c>
      <c r="I49" s="181"/>
      <c r="J49" s="181"/>
      <c r="K49" s="181">
        <f>'実質公債費比率（分子）の構造'!N$45</f>
        <v>1587</v>
      </c>
      <c r="L49" s="181"/>
      <c r="M49" s="181"/>
      <c r="N49" s="181">
        <f>'実質公債費比率（分子）の構造'!O$45</f>
        <v>1537</v>
      </c>
      <c r="O49" s="181"/>
      <c r="P49" s="181"/>
    </row>
    <row r="50" spans="1:16" x14ac:dyDescent="0.15">
      <c r="A50" s="181" t="s">
        <v>70</v>
      </c>
      <c r="B50" s="181" t="e">
        <f>NA()</f>
        <v>#N/A</v>
      </c>
      <c r="C50" s="181">
        <f>IF(ISNUMBER('実質公債費比率（分子）の構造'!K$53),'実質公債費比率（分子）の構造'!K$53,NA())</f>
        <v>220</v>
      </c>
      <c r="D50" s="181" t="e">
        <f>NA()</f>
        <v>#N/A</v>
      </c>
      <c r="E50" s="181" t="e">
        <f>NA()</f>
        <v>#N/A</v>
      </c>
      <c r="F50" s="181">
        <f>IF(ISNUMBER('実質公債費比率（分子）の構造'!L$53),'実質公債費比率（分子）の構造'!L$53,NA())</f>
        <v>426</v>
      </c>
      <c r="G50" s="181" t="e">
        <f>NA()</f>
        <v>#N/A</v>
      </c>
      <c r="H50" s="181" t="e">
        <f>NA()</f>
        <v>#N/A</v>
      </c>
      <c r="I50" s="181">
        <f>IF(ISNUMBER('実質公債費比率（分子）の構造'!M$53),'実質公債費比率（分子）の構造'!M$53,NA())</f>
        <v>319</v>
      </c>
      <c r="J50" s="181" t="e">
        <f>NA()</f>
        <v>#N/A</v>
      </c>
      <c r="K50" s="181" t="e">
        <f>NA()</f>
        <v>#N/A</v>
      </c>
      <c r="L50" s="181">
        <f>IF(ISNUMBER('実質公債費比率（分子）の構造'!N$53),'実質公債費比率（分子）の構造'!N$53,NA())</f>
        <v>255</v>
      </c>
      <c r="M50" s="181" t="e">
        <f>NA()</f>
        <v>#N/A</v>
      </c>
      <c r="N50" s="181" t="e">
        <f>NA()</f>
        <v>#N/A</v>
      </c>
      <c r="O50" s="181">
        <f>IF(ISNUMBER('実質公債費比率（分子）の構造'!O$53),'実質公債費比率（分子）の構造'!O$53,NA())</f>
        <v>261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15581</v>
      </c>
      <c r="E56" s="180"/>
      <c r="F56" s="180"/>
      <c r="G56" s="180">
        <f>'将来負担比率（分子）の構造'!J$52</f>
        <v>14985</v>
      </c>
      <c r="H56" s="180"/>
      <c r="I56" s="180"/>
      <c r="J56" s="180">
        <f>'将来負担比率（分子）の構造'!K$52</f>
        <v>14957</v>
      </c>
      <c r="K56" s="180"/>
      <c r="L56" s="180"/>
      <c r="M56" s="180">
        <f>'将来負担比率（分子）の構造'!L$52</f>
        <v>15442</v>
      </c>
      <c r="N56" s="180"/>
      <c r="O56" s="180"/>
      <c r="P56" s="180">
        <f>'将来負担比率（分子）の構造'!M$52</f>
        <v>15348</v>
      </c>
    </row>
    <row r="57" spans="1:16" x14ac:dyDescent="0.15">
      <c r="A57" s="180" t="s">
        <v>41</v>
      </c>
      <c r="B57" s="180"/>
      <c r="C57" s="180"/>
      <c r="D57" s="180">
        <f>'将来負担比率（分子）の構造'!I$51</f>
        <v>2370</v>
      </c>
      <c r="E57" s="180"/>
      <c r="F57" s="180"/>
      <c r="G57" s="180">
        <f>'将来負担比率（分子）の構造'!J$51</f>
        <v>2633</v>
      </c>
      <c r="H57" s="180"/>
      <c r="I57" s="180"/>
      <c r="J57" s="180">
        <f>'将来負担比率（分子）の構造'!K$51</f>
        <v>2319</v>
      </c>
      <c r="K57" s="180"/>
      <c r="L57" s="180"/>
      <c r="M57" s="180">
        <f>'将来負担比率（分子）の構造'!L$51</f>
        <v>2358</v>
      </c>
      <c r="N57" s="180"/>
      <c r="O57" s="180"/>
      <c r="P57" s="180">
        <f>'将来負担比率（分子）の構造'!M$51</f>
        <v>1717</v>
      </c>
    </row>
    <row r="58" spans="1:16" x14ac:dyDescent="0.15">
      <c r="A58" s="180" t="s">
        <v>40</v>
      </c>
      <c r="B58" s="180"/>
      <c r="C58" s="180"/>
      <c r="D58" s="180">
        <f>'将来負担比率（分子）の構造'!I$50</f>
        <v>5880</v>
      </c>
      <c r="E58" s="180"/>
      <c r="F58" s="180"/>
      <c r="G58" s="180">
        <f>'将来負担比率（分子）の構造'!J$50</f>
        <v>5296</v>
      </c>
      <c r="H58" s="180"/>
      <c r="I58" s="180"/>
      <c r="J58" s="180">
        <f>'将来負担比率（分子）の構造'!K$50</f>
        <v>5526</v>
      </c>
      <c r="K58" s="180"/>
      <c r="L58" s="180"/>
      <c r="M58" s="180">
        <f>'将来負担比率（分子）の構造'!L$50</f>
        <v>6562</v>
      </c>
      <c r="N58" s="180"/>
      <c r="O58" s="180"/>
      <c r="P58" s="180">
        <f>'将来負担比率（分子）の構造'!M$50</f>
        <v>6649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3816</v>
      </c>
      <c r="C62" s="180"/>
      <c r="D62" s="180"/>
      <c r="E62" s="180">
        <f>'将来負担比率（分子）の構造'!J$45</f>
        <v>3723</v>
      </c>
      <c r="F62" s="180"/>
      <c r="G62" s="180"/>
      <c r="H62" s="180">
        <f>'将来負担比率（分子）の構造'!K$45</f>
        <v>3751</v>
      </c>
      <c r="I62" s="180"/>
      <c r="J62" s="180"/>
      <c r="K62" s="180">
        <f>'将来負担比率（分子）の構造'!L$45</f>
        <v>3704</v>
      </c>
      <c r="L62" s="180"/>
      <c r="M62" s="180"/>
      <c r="N62" s="180">
        <f>'将来負担比率（分子）の構造'!M$45</f>
        <v>3609</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5826</v>
      </c>
      <c r="C64" s="180"/>
      <c r="D64" s="180"/>
      <c r="E64" s="180">
        <f>'将来負担比率（分子）の構造'!J$43</f>
        <v>5760</v>
      </c>
      <c r="F64" s="180"/>
      <c r="G64" s="180"/>
      <c r="H64" s="180">
        <f>'将来負担比率（分子）の構造'!K$43</f>
        <v>4772</v>
      </c>
      <c r="I64" s="180"/>
      <c r="J64" s="180"/>
      <c r="K64" s="180">
        <f>'将来負担比率（分子）の構造'!L$43</f>
        <v>3641</v>
      </c>
      <c r="L64" s="180"/>
      <c r="M64" s="180"/>
      <c r="N64" s="180">
        <f>'将来負担比率（分子）の構造'!M$43</f>
        <v>2610</v>
      </c>
      <c r="O64" s="180"/>
      <c r="P64" s="180"/>
    </row>
    <row r="65" spans="1:16" x14ac:dyDescent="0.15">
      <c r="A65" s="180" t="s">
        <v>31</v>
      </c>
      <c r="B65" s="180">
        <f>'将来負担比率（分子）の構造'!I$42</f>
        <v>125</v>
      </c>
      <c r="C65" s="180"/>
      <c r="D65" s="180"/>
      <c r="E65" s="180">
        <f>'将来負担比率（分子）の構造'!J$42</f>
        <v>64</v>
      </c>
      <c r="F65" s="180"/>
      <c r="G65" s="180"/>
      <c r="H65" s="180">
        <f>'将来負担比率（分子）の構造'!K$42</f>
        <v>4</v>
      </c>
      <c r="I65" s="180"/>
      <c r="J65" s="180"/>
      <c r="K65" s="180">
        <f>'将来負担比率（分子）の構造'!L$42</f>
        <v>3</v>
      </c>
      <c r="L65" s="180"/>
      <c r="M65" s="180"/>
      <c r="N65" s="180">
        <f>'将来負担比率（分子）の構造'!M$42</f>
        <v>2</v>
      </c>
      <c r="O65" s="180"/>
      <c r="P65" s="180"/>
    </row>
    <row r="66" spans="1:16" x14ac:dyDescent="0.15">
      <c r="A66" s="180" t="s">
        <v>30</v>
      </c>
      <c r="B66" s="180">
        <f>'将来負担比率（分子）の構造'!I$41</f>
        <v>13504</v>
      </c>
      <c r="C66" s="180"/>
      <c r="D66" s="180"/>
      <c r="E66" s="180">
        <f>'将来負担比率（分子）の構造'!J$41</f>
        <v>13233</v>
      </c>
      <c r="F66" s="180"/>
      <c r="G66" s="180"/>
      <c r="H66" s="180">
        <f>'将来負担比率（分子）の構造'!K$41</f>
        <v>13030</v>
      </c>
      <c r="I66" s="180"/>
      <c r="J66" s="180"/>
      <c r="K66" s="180">
        <f>'将来負担比率（分子）の構造'!L$41</f>
        <v>13490</v>
      </c>
      <c r="L66" s="180"/>
      <c r="M66" s="180"/>
      <c r="N66" s="180">
        <f>'将来負担比率（分子）の構造'!M$41</f>
        <v>14277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2581</v>
      </c>
      <c r="C72" s="184">
        <f>基金残高に係る経年分析!G55</f>
        <v>2821</v>
      </c>
      <c r="D72" s="184">
        <f>基金残高に係る経年分析!H55</f>
        <v>2831</v>
      </c>
    </row>
    <row r="73" spans="1:16" x14ac:dyDescent="0.15">
      <c r="A73" s="183" t="s">
        <v>77</v>
      </c>
      <c r="B73" s="184">
        <f>基金残高に係る経年分析!F56</f>
        <v>2</v>
      </c>
      <c r="C73" s="184">
        <f>基金残高に係る経年分析!G56</f>
        <v>160</v>
      </c>
      <c r="D73" s="184">
        <f>基金残高に係る経年分析!H56</f>
        <v>160</v>
      </c>
    </row>
    <row r="74" spans="1:16" x14ac:dyDescent="0.15">
      <c r="A74" s="183" t="s">
        <v>78</v>
      </c>
      <c r="B74" s="184">
        <f>基金残高に係る経年分析!F57</f>
        <v>2036</v>
      </c>
      <c r="C74" s="184">
        <f>基金残高に係る経年分析!G57</f>
        <v>2474</v>
      </c>
      <c r="D74" s="184">
        <f>基金残高に係る経年分析!H57</f>
        <v>2397</v>
      </c>
    </row>
  </sheetData>
  <sheetProtection algorithmName="SHA-512" hashValue="bzJFRNyyGgx7a4CluR0zTUNuGSYEJqJ5Zq5/De950LtL3rMU0CRGXgFafmz3i83dU/XJFDavPgSZdlr6QxMmLg==" saltValue="WwrwsF3Qrhh1fG4XCp3B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4961109</v>
      </c>
      <c r="S5" s="727"/>
      <c r="T5" s="727"/>
      <c r="U5" s="727"/>
      <c r="V5" s="727"/>
      <c r="W5" s="727"/>
      <c r="X5" s="727"/>
      <c r="Y5" s="773"/>
      <c r="Z5" s="791">
        <v>26.8</v>
      </c>
      <c r="AA5" s="791"/>
      <c r="AB5" s="791"/>
      <c r="AC5" s="791"/>
      <c r="AD5" s="792">
        <v>4675746</v>
      </c>
      <c r="AE5" s="792"/>
      <c r="AF5" s="792"/>
      <c r="AG5" s="792"/>
      <c r="AH5" s="792"/>
      <c r="AI5" s="792"/>
      <c r="AJ5" s="792"/>
      <c r="AK5" s="792"/>
      <c r="AL5" s="774">
        <v>54.2</v>
      </c>
      <c r="AM5" s="743"/>
      <c r="AN5" s="743"/>
      <c r="AO5" s="775"/>
      <c r="AP5" s="760" t="s">
        <v>225</v>
      </c>
      <c r="AQ5" s="761"/>
      <c r="AR5" s="761"/>
      <c r="AS5" s="761"/>
      <c r="AT5" s="761"/>
      <c r="AU5" s="761"/>
      <c r="AV5" s="761"/>
      <c r="AW5" s="761"/>
      <c r="AX5" s="761"/>
      <c r="AY5" s="761"/>
      <c r="AZ5" s="761"/>
      <c r="BA5" s="761"/>
      <c r="BB5" s="761"/>
      <c r="BC5" s="761"/>
      <c r="BD5" s="761"/>
      <c r="BE5" s="761"/>
      <c r="BF5" s="762"/>
      <c r="BG5" s="661">
        <v>4674915</v>
      </c>
      <c r="BH5" s="664"/>
      <c r="BI5" s="664"/>
      <c r="BJ5" s="664"/>
      <c r="BK5" s="664"/>
      <c r="BL5" s="664"/>
      <c r="BM5" s="664"/>
      <c r="BN5" s="665"/>
      <c r="BO5" s="723">
        <v>94.2</v>
      </c>
      <c r="BP5" s="723"/>
      <c r="BQ5" s="723"/>
      <c r="BR5" s="723"/>
      <c r="BS5" s="724">
        <v>36161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174555</v>
      </c>
      <c r="S6" s="664"/>
      <c r="T6" s="664"/>
      <c r="U6" s="664"/>
      <c r="V6" s="664"/>
      <c r="W6" s="664"/>
      <c r="X6" s="664"/>
      <c r="Y6" s="665"/>
      <c r="Z6" s="723">
        <v>0.9</v>
      </c>
      <c r="AA6" s="723"/>
      <c r="AB6" s="723"/>
      <c r="AC6" s="723"/>
      <c r="AD6" s="724">
        <v>174555</v>
      </c>
      <c r="AE6" s="724"/>
      <c r="AF6" s="724"/>
      <c r="AG6" s="724"/>
      <c r="AH6" s="724"/>
      <c r="AI6" s="724"/>
      <c r="AJ6" s="724"/>
      <c r="AK6" s="724"/>
      <c r="AL6" s="666">
        <v>2</v>
      </c>
      <c r="AM6" s="667"/>
      <c r="AN6" s="667"/>
      <c r="AO6" s="725"/>
      <c r="AP6" s="658" t="s">
        <v>230</v>
      </c>
      <c r="AQ6" s="659"/>
      <c r="AR6" s="659"/>
      <c r="AS6" s="659"/>
      <c r="AT6" s="659"/>
      <c r="AU6" s="659"/>
      <c r="AV6" s="659"/>
      <c r="AW6" s="659"/>
      <c r="AX6" s="659"/>
      <c r="AY6" s="659"/>
      <c r="AZ6" s="659"/>
      <c r="BA6" s="659"/>
      <c r="BB6" s="659"/>
      <c r="BC6" s="659"/>
      <c r="BD6" s="659"/>
      <c r="BE6" s="659"/>
      <c r="BF6" s="660"/>
      <c r="BG6" s="661">
        <v>4674915</v>
      </c>
      <c r="BH6" s="664"/>
      <c r="BI6" s="664"/>
      <c r="BJ6" s="664"/>
      <c r="BK6" s="664"/>
      <c r="BL6" s="664"/>
      <c r="BM6" s="664"/>
      <c r="BN6" s="665"/>
      <c r="BO6" s="723">
        <v>94.2</v>
      </c>
      <c r="BP6" s="723"/>
      <c r="BQ6" s="723"/>
      <c r="BR6" s="723"/>
      <c r="BS6" s="724">
        <v>36161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167581</v>
      </c>
      <c r="CS6" s="664"/>
      <c r="CT6" s="664"/>
      <c r="CU6" s="664"/>
      <c r="CV6" s="664"/>
      <c r="CW6" s="664"/>
      <c r="CX6" s="664"/>
      <c r="CY6" s="665"/>
      <c r="CZ6" s="774">
        <v>1</v>
      </c>
      <c r="DA6" s="743"/>
      <c r="DB6" s="743"/>
      <c r="DC6" s="777"/>
      <c r="DD6" s="669" t="s">
        <v>232</v>
      </c>
      <c r="DE6" s="664"/>
      <c r="DF6" s="664"/>
      <c r="DG6" s="664"/>
      <c r="DH6" s="664"/>
      <c r="DI6" s="664"/>
      <c r="DJ6" s="664"/>
      <c r="DK6" s="664"/>
      <c r="DL6" s="664"/>
      <c r="DM6" s="664"/>
      <c r="DN6" s="664"/>
      <c r="DO6" s="664"/>
      <c r="DP6" s="665"/>
      <c r="DQ6" s="669">
        <v>167581</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12118</v>
      </c>
      <c r="S7" s="664"/>
      <c r="T7" s="664"/>
      <c r="U7" s="664"/>
      <c r="V7" s="664"/>
      <c r="W7" s="664"/>
      <c r="X7" s="664"/>
      <c r="Y7" s="665"/>
      <c r="Z7" s="723">
        <v>0.1</v>
      </c>
      <c r="AA7" s="723"/>
      <c r="AB7" s="723"/>
      <c r="AC7" s="723"/>
      <c r="AD7" s="724">
        <v>12118</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2123250</v>
      </c>
      <c r="BH7" s="664"/>
      <c r="BI7" s="664"/>
      <c r="BJ7" s="664"/>
      <c r="BK7" s="664"/>
      <c r="BL7" s="664"/>
      <c r="BM7" s="664"/>
      <c r="BN7" s="665"/>
      <c r="BO7" s="723">
        <v>42.8</v>
      </c>
      <c r="BP7" s="723"/>
      <c r="BQ7" s="723"/>
      <c r="BR7" s="723"/>
      <c r="BS7" s="724">
        <v>36161</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2029324</v>
      </c>
      <c r="CS7" s="664"/>
      <c r="CT7" s="664"/>
      <c r="CU7" s="664"/>
      <c r="CV7" s="664"/>
      <c r="CW7" s="664"/>
      <c r="CX7" s="664"/>
      <c r="CY7" s="665"/>
      <c r="CZ7" s="723">
        <v>11.6</v>
      </c>
      <c r="DA7" s="723"/>
      <c r="DB7" s="723"/>
      <c r="DC7" s="723"/>
      <c r="DD7" s="669">
        <v>108093</v>
      </c>
      <c r="DE7" s="664"/>
      <c r="DF7" s="664"/>
      <c r="DG7" s="664"/>
      <c r="DH7" s="664"/>
      <c r="DI7" s="664"/>
      <c r="DJ7" s="664"/>
      <c r="DK7" s="664"/>
      <c r="DL7" s="664"/>
      <c r="DM7" s="664"/>
      <c r="DN7" s="664"/>
      <c r="DO7" s="664"/>
      <c r="DP7" s="665"/>
      <c r="DQ7" s="669">
        <v>1807070</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18700</v>
      </c>
      <c r="S8" s="664"/>
      <c r="T8" s="664"/>
      <c r="U8" s="664"/>
      <c r="V8" s="664"/>
      <c r="W8" s="664"/>
      <c r="X8" s="664"/>
      <c r="Y8" s="665"/>
      <c r="Z8" s="723">
        <v>0.1</v>
      </c>
      <c r="AA8" s="723"/>
      <c r="AB8" s="723"/>
      <c r="AC8" s="723"/>
      <c r="AD8" s="724">
        <v>18700</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68220</v>
      </c>
      <c r="BH8" s="664"/>
      <c r="BI8" s="664"/>
      <c r="BJ8" s="664"/>
      <c r="BK8" s="664"/>
      <c r="BL8" s="664"/>
      <c r="BM8" s="664"/>
      <c r="BN8" s="665"/>
      <c r="BO8" s="723">
        <v>1.4</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4700272</v>
      </c>
      <c r="CS8" s="664"/>
      <c r="CT8" s="664"/>
      <c r="CU8" s="664"/>
      <c r="CV8" s="664"/>
      <c r="CW8" s="664"/>
      <c r="CX8" s="664"/>
      <c r="CY8" s="665"/>
      <c r="CZ8" s="723">
        <v>26.8</v>
      </c>
      <c r="DA8" s="723"/>
      <c r="DB8" s="723"/>
      <c r="DC8" s="723"/>
      <c r="DD8" s="669">
        <v>259474</v>
      </c>
      <c r="DE8" s="664"/>
      <c r="DF8" s="664"/>
      <c r="DG8" s="664"/>
      <c r="DH8" s="664"/>
      <c r="DI8" s="664"/>
      <c r="DJ8" s="664"/>
      <c r="DK8" s="664"/>
      <c r="DL8" s="664"/>
      <c r="DM8" s="664"/>
      <c r="DN8" s="664"/>
      <c r="DO8" s="664"/>
      <c r="DP8" s="665"/>
      <c r="DQ8" s="669">
        <v>2774689</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15897</v>
      </c>
      <c r="S9" s="664"/>
      <c r="T9" s="664"/>
      <c r="U9" s="664"/>
      <c r="V9" s="664"/>
      <c r="W9" s="664"/>
      <c r="X9" s="664"/>
      <c r="Y9" s="665"/>
      <c r="Z9" s="723">
        <v>0.1</v>
      </c>
      <c r="AA9" s="723"/>
      <c r="AB9" s="723"/>
      <c r="AC9" s="723"/>
      <c r="AD9" s="724">
        <v>15897</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1755138</v>
      </c>
      <c r="BH9" s="664"/>
      <c r="BI9" s="664"/>
      <c r="BJ9" s="664"/>
      <c r="BK9" s="664"/>
      <c r="BL9" s="664"/>
      <c r="BM9" s="664"/>
      <c r="BN9" s="665"/>
      <c r="BO9" s="723">
        <v>35.4</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1312888</v>
      </c>
      <c r="CS9" s="664"/>
      <c r="CT9" s="664"/>
      <c r="CU9" s="664"/>
      <c r="CV9" s="664"/>
      <c r="CW9" s="664"/>
      <c r="CX9" s="664"/>
      <c r="CY9" s="665"/>
      <c r="CZ9" s="723">
        <v>7.5</v>
      </c>
      <c r="DA9" s="723"/>
      <c r="DB9" s="723"/>
      <c r="DC9" s="723"/>
      <c r="DD9" s="669">
        <v>171959</v>
      </c>
      <c r="DE9" s="664"/>
      <c r="DF9" s="664"/>
      <c r="DG9" s="664"/>
      <c r="DH9" s="664"/>
      <c r="DI9" s="664"/>
      <c r="DJ9" s="664"/>
      <c r="DK9" s="664"/>
      <c r="DL9" s="664"/>
      <c r="DM9" s="664"/>
      <c r="DN9" s="664"/>
      <c r="DO9" s="664"/>
      <c r="DP9" s="665"/>
      <c r="DQ9" s="669">
        <v>1092346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241</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116914</v>
      </c>
      <c r="BH10" s="664"/>
      <c r="BI10" s="664"/>
      <c r="BJ10" s="664"/>
      <c r="BK10" s="664"/>
      <c r="BL10" s="664"/>
      <c r="BM10" s="664"/>
      <c r="BN10" s="665"/>
      <c r="BO10" s="723">
        <v>2.4</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18787</v>
      </c>
      <c r="CS10" s="664"/>
      <c r="CT10" s="664"/>
      <c r="CU10" s="664"/>
      <c r="CV10" s="664"/>
      <c r="CW10" s="664"/>
      <c r="CX10" s="664"/>
      <c r="CY10" s="665"/>
      <c r="CZ10" s="723">
        <v>0.1</v>
      </c>
      <c r="DA10" s="723"/>
      <c r="DB10" s="723"/>
      <c r="DC10" s="723"/>
      <c r="DD10" s="669" t="s">
        <v>241</v>
      </c>
      <c r="DE10" s="664"/>
      <c r="DF10" s="664"/>
      <c r="DG10" s="664"/>
      <c r="DH10" s="664"/>
      <c r="DI10" s="664"/>
      <c r="DJ10" s="664"/>
      <c r="DK10" s="664"/>
      <c r="DL10" s="664"/>
      <c r="DM10" s="664"/>
      <c r="DN10" s="664"/>
      <c r="DO10" s="664"/>
      <c r="DP10" s="665"/>
      <c r="DQ10" s="669">
        <v>9903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241</v>
      </c>
      <c r="AA11" s="723"/>
      <c r="AB11" s="723"/>
      <c r="AC11" s="723"/>
      <c r="AD11" s="724" t="s">
        <v>144</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182978</v>
      </c>
      <c r="BH11" s="664"/>
      <c r="BI11" s="664"/>
      <c r="BJ11" s="664"/>
      <c r="BK11" s="664"/>
      <c r="BL11" s="664"/>
      <c r="BM11" s="664"/>
      <c r="BN11" s="665"/>
      <c r="BO11" s="723">
        <v>3.7</v>
      </c>
      <c r="BP11" s="723"/>
      <c r="BQ11" s="723"/>
      <c r="BR11" s="723"/>
      <c r="BS11" s="669">
        <v>36161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294917</v>
      </c>
      <c r="CS11" s="664"/>
      <c r="CT11" s="664"/>
      <c r="CU11" s="664"/>
      <c r="CV11" s="664"/>
      <c r="CW11" s="664"/>
      <c r="CX11" s="664"/>
      <c r="CY11" s="665"/>
      <c r="CZ11" s="723">
        <v>1.7</v>
      </c>
      <c r="DA11" s="723"/>
      <c r="DB11" s="723"/>
      <c r="DC11" s="723"/>
      <c r="DD11" s="669">
        <v>47226</v>
      </c>
      <c r="DE11" s="664"/>
      <c r="DF11" s="664"/>
      <c r="DG11" s="664"/>
      <c r="DH11" s="664"/>
      <c r="DI11" s="664"/>
      <c r="DJ11" s="664"/>
      <c r="DK11" s="664"/>
      <c r="DL11" s="664"/>
      <c r="DM11" s="664"/>
      <c r="DN11" s="664"/>
      <c r="DO11" s="664"/>
      <c r="DP11" s="665"/>
      <c r="DQ11" s="669">
        <v>169943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699299</v>
      </c>
      <c r="S12" s="664"/>
      <c r="T12" s="664"/>
      <c r="U12" s="664"/>
      <c r="V12" s="664"/>
      <c r="W12" s="664"/>
      <c r="X12" s="664"/>
      <c r="Y12" s="665"/>
      <c r="Z12" s="723">
        <v>3.8</v>
      </c>
      <c r="AA12" s="723"/>
      <c r="AB12" s="723"/>
      <c r="AC12" s="723"/>
      <c r="AD12" s="724">
        <v>699299</v>
      </c>
      <c r="AE12" s="724"/>
      <c r="AF12" s="724"/>
      <c r="AG12" s="724"/>
      <c r="AH12" s="724"/>
      <c r="AI12" s="724"/>
      <c r="AJ12" s="724"/>
      <c r="AK12" s="724"/>
      <c r="AL12" s="666">
        <v>8.1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2209807</v>
      </c>
      <c r="BH12" s="664"/>
      <c r="BI12" s="664"/>
      <c r="BJ12" s="664"/>
      <c r="BK12" s="664"/>
      <c r="BL12" s="664"/>
      <c r="BM12" s="664"/>
      <c r="BN12" s="665"/>
      <c r="BO12" s="723">
        <v>44.5</v>
      </c>
      <c r="BP12" s="723"/>
      <c r="BQ12" s="723"/>
      <c r="BR12" s="723"/>
      <c r="BS12" s="669" t="s">
        <v>144</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384594</v>
      </c>
      <c r="CS12" s="664"/>
      <c r="CT12" s="664"/>
      <c r="CU12" s="664"/>
      <c r="CV12" s="664"/>
      <c r="CW12" s="664"/>
      <c r="CX12" s="664"/>
      <c r="CY12" s="665"/>
      <c r="CZ12" s="723">
        <v>2.2000000000000002</v>
      </c>
      <c r="DA12" s="723"/>
      <c r="DB12" s="723"/>
      <c r="DC12" s="723"/>
      <c r="DD12" s="669">
        <v>25290</v>
      </c>
      <c r="DE12" s="664"/>
      <c r="DF12" s="664"/>
      <c r="DG12" s="664"/>
      <c r="DH12" s="664"/>
      <c r="DI12" s="664"/>
      <c r="DJ12" s="664"/>
      <c r="DK12" s="664"/>
      <c r="DL12" s="664"/>
      <c r="DM12" s="664"/>
      <c r="DN12" s="664"/>
      <c r="DO12" s="664"/>
      <c r="DP12" s="665"/>
      <c r="DQ12" s="669">
        <v>253259</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171384</v>
      </c>
      <c r="S13" s="664"/>
      <c r="T13" s="664"/>
      <c r="U13" s="664"/>
      <c r="V13" s="664"/>
      <c r="W13" s="664"/>
      <c r="X13" s="664"/>
      <c r="Y13" s="665"/>
      <c r="Z13" s="723">
        <v>0.9</v>
      </c>
      <c r="AA13" s="723"/>
      <c r="AB13" s="723"/>
      <c r="AC13" s="723"/>
      <c r="AD13" s="724">
        <v>171384</v>
      </c>
      <c r="AE13" s="724"/>
      <c r="AF13" s="724"/>
      <c r="AG13" s="724"/>
      <c r="AH13" s="724"/>
      <c r="AI13" s="724"/>
      <c r="AJ13" s="724"/>
      <c r="AK13" s="724"/>
      <c r="AL13" s="666">
        <v>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2206059</v>
      </c>
      <c r="BH13" s="664"/>
      <c r="BI13" s="664"/>
      <c r="BJ13" s="664"/>
      <c r="BK13" s="664"/>
      <c r="BL13" s="664"/>
      <c r="BM13" s="664"/>
      <c r="BN13" s="665"/>
      <c r="BO13" s="723">
        <v>44.5</v>
      </c>
      <c r="BP13" s="723"/>
      <c r="BQ13" s="723"/>
      <c r="BR13" s="723"/>
      <c r="BS13" s="669" t="s">
        <v>232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1575778</v>
      </c>
      <c r="CS13" s="664"/>
      <c r="CT13" s="664"/>
      <c r="CU13" s="664"/>
      <c r="CV13" s="664"/>
      <c r="CW13" s="664"/>
      <c r="CX13" s="664"/>
      <c r="CY13" s="665"/>
      <c r="CZ13" s="723">
        <v>9</v>
      </c>
      <c r="DA13" s="723"/>
      <c r="DB13" s="723"/>
      <c r="DC13" s="723"/>
      <c r="DD13" s="669">
        <v>733435</v>
      </c>
      <c r="DE13" s="664"/>
      <c r="DF13" s="664"/>
      <c r="DG13" s="664"/>
      <c r="DH13" s="664"/>
      <c r="DI13" s="664"/>
      <c r="DJ13" s="664"/>
      <c r="DK13" s="664"/>
      <c r="DL13" s="664"/>
      <c r="DM13" s="664"/>
      <c r="DN13" s="664"/>
      <c r="DO13" s="664"/>
      <c r="DP13" s="665"/>
      <c r="DQ13" s="669">
        <v>960748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144</v>
      </c>
      <c r="AA14" s="723"/>
      <c r="AB14" s="723"/>
      <c r="AC14" s="723"/>
      <c r="AD14" s="724" t="s">
        <v>232</v>
      </c>
      <c r="AE14" s="724"/>
      <c r="AF14" s="724"/>
      <c r="AG14" s="724"/>
      <c r="AH14" s="724"/>
      <c r="AI14" s="724"/>
      <c r="AJ14" s="724"/>
      <c r="AK14" s="724"/>
      <c r="AL14" s="666" t="s">
        <v>144</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104600</v>
      </c>
      <c r="BH14" s="664"/>
      <c r="BI14" s="664"/>
      <c r="BJ14" s="664"/>
      <c r="BK14" s="664"/>
      <c r="BL14" s="664"/>
      <c r="BM14" s="664"/>
      <c r="BN14" s="665"/>
      <c r="BO14" s="723">
        <v>2.1</v>
      </c>
      <c r="BP14" s="723"/>
      <c r="BQ14" s="723"/>
      <c r="BR14" s="723"/>
      <c r="BS14" s="669" t="s">
        <v>241</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544545</v>
      </c>
      <c r="CS14" s="664"/>
      <c r="CT14" s="664"/>
      <c r="CU14" s="664"/>
      <c r="CV14" s="664"/>
      <c r="CW14" s="664"/>
      <c r="CX14" s="664"/>
      <c r="CY14" s="665"/>
      <c r="CZ14" s="723">
        <v>3.1</v>
      </c>
      <c r="DA14" s="723"/>
      <c r="DB14" s="723"/>
      <c r="DC14" s="723"/>
      <c r="DD14" s="669">
        <v>24333</v>
      </c>
      <c r="DE14" s="664"/>
      <c r="DF14" s="664"/>
      <c r="DG14" s="664"/>
      <c r="DH14" s="664"/>
      <c r="DI14" s="664"/>
      <c r="DJ14" s="664"/>
      <c r="DK14" s="664"/>
      <c r="DL14" s="664"/>
      <c r="DM14" s="664"/>
      <c r="DN14" s="664"/>
      <c r="DO14" s="664"/>
      <c r="DP14" s="665"/>
      <c r="DQ14" s="669">
        <v>510733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56230</v>
      </c>
      <c r="S15" s="664"/>
      <c r="T15" s="664"/>
      <c r="U15" s="664"/>
      <c r="V15" s="664"/>
      <c r="W15" s="664"/>
      <c r="X15" s="664"/>
      <c r="Y15" s="665"/>
      <c r="Z15" s="723">
        <v>0.3</v>
      </c>
      <c r="AA15" s="723"/>
      <c r="AB15" s="723"/>
      <c r="AC15" s="723"/>
      <c r="AD15" s="724">
        <v>56230</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237254</v>
      </c>
      <c r="BH15" s="664"/>
      <c r="BI15" s="664"/>
      <c r="BJ15" s="664"/>
      <c r="BK15" s="664"/>
      <c r="BL15" s="664"/>
      <c r="BM15" s="664"/>
      <c r="BN15" s="665"/>
      <c r="BO15" s="723">
        <v>4.8</v>
      </c>
      <c r="BP15" s="723"/>
      <c r="BQ15" s="723"/>
      <c r="BR15" s="723"/>
      <c r="BS15" s="669" t="s">
        <v>241</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4688364</v>
      </c>
      <c r="CS15" s="664"/>
      <c r="CT15" s="664"/>
      <c r="CU15" s="664"/>
      <c r="CV15" s="664"/>
      <c r="CW15" s="664"/>
      <c r="CX15" s="664"/>
      <c r="CY15" s="665"/>
      <c r="CZ15" s="723">
        <v>26.7</v>
      </c>
      <c r="DA15" s="723"/>
      <c r="DB15" s="723"/>
      <c r="DC15" s="723"/>
      <c r="DD15" s="669">
        <v>3372204</v>
      </c>
      <c r="DE15" s="664"/>
      <c r="DF15" s="664"/>
      <c r="DG15" s="664"/>
      <c r="DH15" s="664"/>
      <c r="DI15" s="664"/>
      <c r="DJ15" s="664"/>
      <c r="DK15" s="664"/>
      <c r="DL15" s="664"/>
      <c r="DM15" s="664"/>
      <c r="DN15" s="664"/>
      <c r="DO15" s="664"/>
      <c r="DP15" s="665"/>
      <c r="DQ15" s="669">
        <v>1443561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241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4</v>
      </c>
      <c r="BH16" s="664"/>
      <c r="BI16" s="664"/>
      <c r="BJ16" s="664"/>
      <c r="BK16" s="664"/>
      <c r="BL16" s="664"/>
      <c r="BM16" s="664"/>
      <c r="BN16" s="665"/>
      <c r="BO16" s="723">
        <v>0</v>
      </c>
      <c r="BP16" s="723"/>
      <c r="BQ16" s="723"/>
      <c r="BR16" s="723"/>
      <c r="BS16" s="669" t="s">
        <v>232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58624</v>
      </c>
      <c r="CS16" s="664"/>
      <c r="CT16" s="664"/>
      <c r="CU16" s="664"/>
      <c r="CV16" s="664"/>
      <c r="CW16" s="664"/>
      <c r="CX16" s="664"/>
      <c r="CY16" s="665"/>
      <c r="CZ16" s="723">
        <v>0.3</v>
      </c>
      <c r="DA16" s="723"/>
      <c r="DB16" s="723"/>
      <c r="DC16" s="723"/>
      <c r="DD16" s="669" t="s">
        <v>241</v>
      </c>
      <c r="DE16" s="664"/>
      <c r="DF16" s="664"/>
      <c r="DG16" s="664"/>
      <c r="DH16" s="664"/>
      <c r="DI16" s="664"/>
      <c r="DJ16" s="664"/>
      <c r="DK16" s="664"/>
      <c r="DL16" s="664"/>
      <c r="DM16" s="664"/>
      <c r="DN16" s="664"/>
      <c r="DO16" s="664"/>
      <c r="DP16" s="665"/>
      <c r="DQ16" s="669">
        <v>8130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27600</v>
      </c>
      <c r="S17" s="664"/>
      <c r="T17" s="664"/>
      <c r="U17" s="664"/>
      <c r="V17" s="664"/>
      <c r="W17" s="664"/>
      <c r="X17" s="664"/>
      <c r="Y17" s="665"/>
      <c r="Z17" s="723">
        <v>0.1</v>
      </c>
      <c r="AA17" s="723"/>
      <c r="AB17" s="723"/>
      <c r="AC17" s="723"/>
      <c r="AD17" s="724">
        <v>27600</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1773199</v>
      </c>
      <c r="CS17" s="664"/>
      <c r="CT17" s="664"/>
      <c r="CU17" s="664"/>
      <c r="CV17" s="664"/>
      <c r="CW17" s="664"/>
      <c r="CX17" s="664"/>
      <c r="CY17" s="665"/>
      <c r="CZ17" s="723">
        <v>10.1</v>
      </c>
      <c r="DA17" s="723"/>
      <c r="DB17" s="723"/>
      <c r="DC17" s="723"/>
      <c r="DD17" s="669" t="s">
        <v>232</v>
      </c>
      <c r="DE17" s="664"/>
      <c r="DF17" s="664"/>
      <c r="DG17" s="664"/>
      <c r="DH17" s="664"/>
      <c r="DI17" s="664"/>
      <c r="DJ17" s="664"/>
      <c r="DK17" s="664"/>
      <c r="DL17" s="664"/>
      <c r="DM17" s="664"/>
      <c r="DN17" s="664"/>
      <c r="DO17" s="664"/>
      <c r="DP17" s="665"/>
      <c r="DQ17" s="669">
        <v>1765381</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3354530</v>
      </c>
      <c r="S18" s="664"/>
      <c r="T18" s="664"/>
      <c r="U18" s="664"/>
      <c r="V18" s="664"/>
      <c r="W18" s="664"/>
      <c r="X18" s="664"/>
      <c r="Y18" s="665"/>
      <c r="Z18" s="723">
        <v>18.100000000000001</v>
      </c>
      <c r="AA18" s="723"/>
      <c r="AB18" s="723"/>
      <c r="AC18" s="723"/>
      <c r="AD18" s="724">
        <v>2678940</v>
      </c>
      <c r="AE18" s="724"/>
      <c r="AF18" s="724"/>
      <c r="AG18" s="724"/>
      <c r="AH18" s="724"/>
      <c r="AI18" s="724"/>
      <c r="AJ18" s="724"/>
      <c r="AK18" s="724"/>
      <c r="AL18" s="666">
        <v>31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232</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2678940</v>
      </c>
      <c r="S19" s="664"/>
      <c r="T19" s="664"/>
      <c r="U19" s="664"/>
      <c r="V19" s="664"/>
      <c r="W19" s="664"/>
      <c r="X19" s="664"/>
      <c r="Y19" s="665"/>
      <c r="Z19" s="723">
        <v>14.4</v>
      </c>
      <c r="AA19" s="723"/>
      <c r="AB19" s="723"/>
      <c r="AC19" s="723"/>
      <c r="AD19" s="724">
        <v>2678940</v>
      </c>
      <c r="AE19" s="724"/>
      <c r="AF19" s="724"/>
      <c r="AG19" s="724"/>
      <c r="AH19" s="724"/>
      <c r="AI19" s="724"/>
      <c r="AJ19" s="724"/>
      <c r="AK19" s="724"/>
      <c r="AL19" s="666">
        <v>31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286194</v>
      </c>
      <c r="BH19" s="664"/>
      <c r="BI19" s="664"/>
      <c r="BJ19" s="664"/>
      <c r="BK19" s="664"/>
      <c r="BL19" s="664"/>
      <c r="BM19" s="664"/>
      <c r="BN19" s="665"/>
      <c r="BO19" s="723">
        <v>5.8</v>
      </c>
      <c r="BP19" s="723"/>
      <c r="BQ19" s="723"/>
      <c r="BR19" s="723"/>
      <c r="BS19" s="669" t="s">
        <v>232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675590</v>
      </c>
      <c r="S20" s="664"/>
      <c r="T20" s="664"/>
      <c r="U20" s="664"/>
      <c r="V20" s="664"/>
      <c r="W20" s="664"/>
      <c r="X20" s="664"/>
      <c r="Y20" s="665"/>
      <c r="Z20" s="723">
        <v>3.6</v>
      </c>
      <c r="AA20" s="723"/>
      <c r="AB20" s="723"/>
      <c r="AC20" s="723"/>
      <c r="AD20" s="724" t="s">
        <v>241</v>
      </c>
      <c r="AE20" s="724"/>
      <c r="AF20" s="724"/>
      <c r="AG20" s="724"/>
      <c r="AH20" s="724"/>
      <c r="AI20" s="724"/>
      <c r="AJ20" s="724"/>
      <c r="AK20" s="724"/>
      <c r="AL20" s="666" t="s">
        <v>232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286194</v>
      </c>
      <c r="BH20" s="664"/>
      <c r="BI20" s="664"/>
      <c r="BJ20" s="664"/>
      <c r="BK20" s="664"/>
      <c r="BL20" s="664"/>
      <c r="BM20" s="664"/>
      <c r="BN20" s="665"/>
      <c r="BO20" s="723">
        <v>5.8</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17548873</v>
      </c>
      <c r="CS20" s="664"/>
      <c r="CT20" s="664"/>
      <c r="CU20" s="664"/>
      <c r="CV20" s="664"/>
      <c r="CW20" s="664"/>
      <c r="CX20" s="664"/>
      <c r="CY20" s="665"/>
      <c r="CZ20" s="723">
        <v>100</v>
      </c>
      <c r="DA20" s="723"/>
      <c r="DB20" s="723"/>
      <c r="DC20" s="723"/>
      <c r="DD20" s="669">
        <v>4742014</v>
      </c>
      <c r="DE20" s="664"/>
      <c r="DF20" s="664"/>
      <c r="DG20" s="664"/>
      <c r="DH20" s="664"/>
      <c r="DI20" s="664"/>
      <c r="DJ20" s="664"/>
      <c r="DK20" s="664"/>
      <c r="DL20" s="664"/>
      <c r="DM20" s="664"/>
      <c r="DN20" s="664"/>
      <c r="DO20" s="664"/>
      <c r="DP20" s="665"/>
      <c r="DQ20" s="669">
        <v>10963344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241</v>
      </c>
      <c r="AA21" s="723"/>
      <c r="AB21" s="723"/>
      <c r="AC21" s="723"/>
      <c r="AD21" s="724" t="s">
        <v>232</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831</v>
      </c>
      <c r="BH21" s="664"/>
      <c r="BI21" s="664"/>
      <c r="BJ21" s="664"/>
      <c r="BK21" s="664"/>
      <c r="BL21" s="664"/>
      <c r="BM21" s="664"/>
      <c r="BN21" s="665"/>
      <c r="BO21" s="723">
        <v>0</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9491422</v>
      </c>
      <c r="S22" s="664"/>
      <c r="T22" s="664"/>
      <c r="U22" s="664"/>
      <c r="V22" s="664"/>
      <c r="W22" s="664"/>
      <c r="X22" s="664"/>
      <c r="Y22" s="665"/>
      <c r="Z22" s="723">
        <v>51.2</v>
      </c>
      <c r="AA22" s="723"/>
      <c r="AB22" s="723"/>
      <c r="AC22" s="723"/>
      <c r="AD22" s="724">
        <v>8530469</v>
      </c>
      <c r="AE22" s="724"/>
      <c r="AF22" s="724"/>
      <c r="AG22" s="724"/>
      <c r="AH22" s="724"/>
      <c r="AI22" s="724"/>
      <c r="AJ22" s="724"/>
      <c r="AK22" s="724"/>
      <c r="AL22" s="666">
        <v>98.8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241</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4022</v>
      </c>
      <c r="S23" s="664"/>
      <c r="T23" s="664"/>
      <c r="U23" s="664"/>
      <c r="V23" s="664"/>
      <c r="W23" s="664"/>
      <c r="X23" s="664"/>
      <c r="Y23" s="665"/>
      <c r="Z23" s="723">
        <v>0</v>
      </c>
      <c r="AA23" s="723"/>
      <c r="AB23" s="723"/>
      <c r="AC23" s="723"/>
      <c r="AD23" s="724">
        <v>4022</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285363</v>
      </c>
      <c r="BH23" s="664"/>
      <c r="BI23" s="664"/>
      <c r="BJ23" s="664"/>
      <c r="BK23" s="664"/>
      <c r="BL23" s="664"/>
      <c r="BM23" s="664"/>
      <c r="BN23" s="665"/>
      <c r="BO23" s="723">
        <v>5.8</v>
      </c>
      <c r="BP23" s="723"/>
      <c r="BQ23" s="723"/>
      <c r="BR23" s="723"/>
      <c r="BS23" s="669" t="s">
        <v>241</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74889</v>
      </c>
      <c r="S24" s="664"/>
      <c r="T24" s="664"/>
      <c r="U24" s="664"/>
      <c r="V24" s="664"/>
      <c r="W24" s="664"/>
      <c r="X24" s="664"/>
      <c r="Y24" s="665"/>
      <c r="Z24" s="723">
        <v>0.4</v>
      </c>
      <c r="AA24" s="723"/>
      <c r="AB24" s="723"/>
      <c r="AC24" s="723"/>
      <c r="AD24" s="724" t="s">
        <v>241</v>
      </c>
      <c r="AE24" s="724"/>
      <c r="AF24" s="724"/>
      <c r="AG24" s="724"/>
      <c r="AH24" s="724"/>
      <c r="AI24" s="724"/>
      <c r="AJ24" s="724"/>
      <c r="AK24" s="724"/>
      <c r="AL24" s="666" t="s">
        <v>241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6723281</v>
      </c>
      <c r="CS24" s="727"/>
      <c r="CT24" s="727"/>
      <c r="CU24" s="727"/>
      <c r="CV24" s="727"/>
      <c r="CW24" s="727"/>
      <c r="CX24" s="727"/>
      <c r="CY24" s="773"/>
      <c r="CZ24" s="774">
        <v>38.299999999999997</v>
      </c>
      <c r="DA24" s="743"/>
      <c r="DB24" s="743"/>
      <c r="DC24" s="777"/>
      <c r="DD24" s="772">
        <v>5050933</v>
      </c>
      <c r="DE24" s="727"/>
      <c r="DF24" s="727"/>
      <c r="DG24" s="727"/>
      <c r="DH24" s="727"/>
      <c r="DI24" s="727"/>
      <c r="DJ24" s="727"/>
      <c r="DK24" s="773"/>
      <c r="DL24" s="772">
        <v>4812042</v>
      </c>
      <c r="DM24" s="727"/>
      <c r="DN24" s="727"/>
      <c r="DO24" s="727"/>
      <c r="DP24" s="727"/>
      <c r="DQ24" s="727"/>
      <c r="DR24" s="727"/>
      <c r="DS24" s="727"/>
      <c r="DT24" s="727"/>
      <c r="DU24" s="727"/>
      <c r="DV24" s="773"/>
      <c r="DW24" s="774">
        <v>52.1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235694</v>
      </c>
      <c r="S25" s="664"/>
      <c r="T25" s="664"/>
      <c r="U25" s="664"/>
      <c r="V25" s="664"/>
      <c r="W25" s="664"/>
      <c r="X25" s="664"/>
      <c r="Y25" s="665"/>
      <c r="Z25" s="723">
        <v>1.3</v>
      </c>
      <c r="AA25" s="723"/>
      <c r="AB25" s="723"/>
      <c r="AC25" s="723"/>
      <c r="AD25" s="724">
        <v>19544</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232</v>
      </c>
      <c r="BP25" s="723"/>
      <c r="BQ25" s="723"/>
      <c r="BR25" s="723"/>
      <c r="BS25" s="669" t="s">
        <v>241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2686968</v>
      </c>
      <c r="CS25" s="662"/>
      <c r="CT25" s="662"/>
      <c r="CU25" s="662"/>
      <c r="CV25" s="662"/>
      <c r="CW25" s="662"/>
      <c r="CX25" s="662"/>
      <c r="CY25" s="663"/>
      <c r="CZ25" s="666">
        <v>15.3</v>
      </c>
      <c r="DA25" s="695"/>
      <c r="DB25" s="695"/>
      <c r="DC25" s="696"/>
      <c r="DD25" s="669">
        <v>2478880</v>
      </c>
      <c r="DE25" s="662"/>
      <c r="DF25" s="662"/>
      <c r="DG25" s="662"/>
      <c r="DH25" s="662"/>
      <c r="DI25" s="662"/>
      <c r="DJ25" s="662"/>
      <c r="DK25" s="663"/>
      <c r="DL25" s="669">
        <v>2470368</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167605</v>
      </c>
      <c r="S26" s="664"/>
      <c r="T26" s="664"/>
      <c r="U26" s="664"/>
      <c r="V26" s="664"/>
      <c r="W26" s="664"/>
      <c r="X26" s="664"/>
      <c r="Y26" s="665"/>
      <c r="Z26" s="723">
        <v>0.9</v>
      </c>
      <c r="AA26" s="723"/>
      <c r="AB26" s="723"/>
      <c r="AC26" s="723"/>
      <c r="AD26" s="724" t="s">
        <v>241</v>
      </c>
      <c r="AE26" s="724"/>
      <c r="AF26" s="724"/>
      <c r="AG26" s="724"/>
      <c r="AH26" s="724"/>
      <c r="AI26" s="724"/>
      <c r="AJ26" s="724"/>
      <c r="AK26" s="724"/>
      <c r="AL26" s="666" t="s">
        <v>232</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144</v>
      </c>
      <c r="BH26" s="664"/>
      <c r="BI26" s="664"/>
      <c r="BJ26" s="664"/>
      <c r="BK26" s="664"/>
      <c r="BL26" s="664"/>
      <c r="BM26" s="664"/>
      <c r="BN26" s="665"/>
      <c r="BO26" s="723" t="s">
        <v>232</v>
      </c>
      <c r="BP26" s="723"/>
      <c r="BQ26" s="723"/>
      <c r="BR26" s="723"/>
      <c r="BS26" s="669" t="s">
        <v>241</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1796240</v>
      </c>
      <c r="CS26" s="664"/>
      <c r="CT26" s="664"/>
      <c r="CU26" s="664"/>
      <c r="CV26" s="664"/>
      <c r="CW26" s="664"/>
      <c r="CX26" s="664"/>
      <c r="CY26" s="665"/>
      <c r="CZ26" s="666">
        <v>10.199999999999999</v>
      </c>
      <c r="DA26" s="695"/>
      <c r="DB26" s="695"/>
      <c r="DC26" s="696"/>
      <c r="DD26" s="669">
        <v>1624875</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3009200</v>
      </c>
      <c r="S27" s="664"/>
      <c r="T27" s="664"/>
      <c r="U27" s="664"/>
      <c r="V27" s="664"/>
      <c r="W27" s="664"/>
      <c r="X27" s="664"/>
      <c r="Y27" s="665"/>
      <c r="Z27" s="723">
        <v>16.2</v>
      </c>
      <c r="AA27" s="723"/>
      <c r="AB27" s="723"/>
      <c r="AC27" s="723"/>
      <c r="AD27" s="724" t="s">
        <v>241</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4961109</v>
      </c>
      <c r="BH27" s="664"/>
      <c r="BI27" s="664"/>
      <c r="BJ27" s="664"/>
      <c r="BK27" s="664"/>
      <c r="BL27" s="664"/>
      <c r="BM27" s="664"/>
      <c r="BN27" s="665"/>
      <c r="BO27" s="723">
        <v>100</v>
      </c>
      <c r="BP27" s="723"/>
      <c r="BQ27" s="723"/>
      <c r="BR27" s="723"/>
      <c r="BS27" s="669">
        <v>36161</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2269264</v>
      </c>
      <c r="CS27" s="662"/>
      <c r="CT27" s="662"/>
      <c r="CU27" s="662"/>
      <c r="CV27" s="662"/>
      <c r="CW27" s="662"/>
      <c r="CX27" s="662"/>
      <c r="CY27" s="663"/>
      <c r="CZ27" s="666">
        <v>12.9</v>
      </c>
      <c r="DA27" s="695"/>
      <c r="DB27" s="695"/>
      <c r="DC27" s="696"/>
      <c r="DD27" s="669">
        <v>812822</v>
      </c>
      <c r="DE27" s="662"/>
      <c r="DF27" s="662"/>
      <c r="DG27" s="662"/>
      <c r="DH27" s="662"/>
      <c r="DI27" s="662"/>
      <c r="DJ27" s="662"/>
      <c r="DK27" s="663"/>
      <c r="DL27" s="669">
        <v>812351</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241</v>
      </c>
      <c r="AA28" s="723"/>
      <c r="AB28" s="723"/>
      <c r="AC28" s="723"/>
      <c r="AD28" s="724" t="s">
        <v>232</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1767049</v>
      </c>
      <c r="CS28" s="664"/>
      <c r="CT28" s="664"/>
      <c r="CU28" s="664"/>
      <c r="CV28" s="664"/>
      <c r="CW28" s="664"/>
      <c r="CX28" s="664"/>
      <c r="CY28" s="665"/>
      <c r="CZ28" s="666">
        <v>10.1</v>
      </c>
      <c r="DA28" s="695"/>
      <c r="DB28" s="695"/>
      <c r="DC28" s="696"/>
      <c r="DD28" s="669">
        <v>1759231</v>
      </c>
      <c r="DE28" s="664"/>
      <c r="DF28" s="664"/>
      <c r="DG28" s="664"/>
      <c r="DH28" s="664"/>
      <c r="DI28" s="664"/>
      <c r="DJ28" s="664"/>
      <c r="DK28" s="665"/>
      <c r="DL28" s="669">
        <v>1529323</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969778</v>
      </c>
      <c r="S29" s="664"/>
      <c r="T29" s="664"/>
      <c r="U29" s="664"/>
      <c r="V29" s="664"/>
      <c r="W29" s="664"/>
      <c r="X29" s="664"/>
      <c r="Y29" s="665"/>
      <c r="Z29" s="723">
        <v>5.2</v>
      </c>
      <c r="AA29" s="723"/>
      <c r="AB29" s="723"/>
      <c r="AC29" s="723"/>
      <c r="AD29" s="724" t="s">
        <v>232</v>
      </c>
      <c r="AE29" s="724"/>
      <c r="AF29" s="724"/>
      <c r="AG29" s="724"/>
      <c r="AH29" s="724"/>
      <c r="AI29" s="724"/>
      <c r="AJ29" s="724"/>
      <c r="AK29" s="724"/>
      <c r="AL29" s="666" t="s">
        <v>241</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1766724</v>
      </c>
      <c r="CS29" s="662"/>
      <c r="CT29" s="662"/>
      <c r="CU29" s="662"/>
      <c r="CV29" s="662"/>
      <c r="CW29" s="662"/>
      <c r="CX29" s="662"/>
      <c r="CY29" s="663"/>
      <c r="CZ29" s="666">
        <v>10.1</v>
      </c>
      <c r="DA29" s="695"/>
      <c r="DB29" s="695"/>
      <c r="DC29" s="696"/>
      <c r="DD29" s="669">
        <v>1758906</v>
      </c>
      <c r="DE29" s="662"/>
      <c r="DF29" s="662"/>
      <c r="DG29" s="662"/>
      <c r="DH29" s="662"/>
      <c r="DI29" s="662"/>
      <c r="DJ29" s="662"/>
      <c r="DK29" s="663"/>
      <c r="DL29" s="669">
        <v>1528998</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126803</v>
      </c>
      <c r="S30" s="664"/>
      <c r="T30" s="664"/>
      <c r="U30" s="664"/>
      <c r="V30" s="664"/>
      <c r="W30" s="664"/>
      <c r="X30" s="664"/>
      <c r="Y30" s="665"/>
      <c r="Z30" s="723">
        <v>0.7</v>
      </c>
      <c r="AA30" s="723"/>
      <c r="AB30" s="723"/>
      <c r="AC30" s="723"/>
      <c r="AD30" s="724">
        <v>72972</v>
      </c>
      <c r="AE30" s="724"/>
      <c r="AF30" s="724"/>
      <c r="AG30" s="724"/>
      <c r="AH30" s="724"/>
      <c r="AI30" s="724"/>
      <c r="AJ30" s="724"/>
      <c r="AK30" s="724"/>
      <c r="AL30" s="666">
        <v>0.8</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98.3</v>
      </c>
      <c r="BH30" s="742"/>
      <c r="BI30" s="742"/>
      <c r="BJ30" s="742"/>
      <c r="BK30" s="742"/>
      <c r="BL30" s="742"/>
      <c r="BM30" s="743">
        <v>93.3</v>
      </c>
      <c r="BN30" s="742"/>
      <c r="BO30" s="742"/>
      <c r="BP30" s="742"/>
      <c r="BQ30" s="744"/>
      <c r="BR30" s="741">
        <v>98.8</v>
      </c>
      <c r="BS30" s="742"/>
      <c r="BT30" s="742"/>
      <c r="BU30" s="742"/>
      <c r="BV30" s="742"/>
      <c r="BW30" s="742"/>
      <c r="BX30" s="743">
        <v>92.3</v>
      </c>
      <c r="BY30" s="742"/>
      <c r="BZ30" s="742"/>
      <c r="CA30" s="742"/>
      <c r="CB30" s="744"/>
      <c r="CD30" s="747"/>
      <c r="CE30" s="748"/>
      <c r="CF30" s="705" t="s">
        <v>310</v>
      </c>
      <c r="CG30" s="702"/>
      <c r="CH30" s="702"/>
      <c r="CI30" s="702"/>
      <c r="CJ30" s="702"/>
      <c r="CK30" s="702"/>
      <c r="CL30" s="702"/>
      <c r="CM30" s="702"/>
      <c r="CN30" s="702"/>
      <c r="CO30" s="702"/>
      <c r="CP30" s="702"/>
      <c r="CQ30" s="703"/>
      <c r="CR30" s="661">
        <v>1675394</v>
      </c>
      <c r="CS30" s="664"/>
      <c r="CT30" s="664"/>
      <c r="CU30" s="664"/>
      <c r="CV30" s="664"/>
      <c r="CW30" s="664"/>
      <c r="CX30" s="664"/>
      <c r="CY30" s="665"/>
      <c r="CZ30" s="666">
        <v>9.5</v>
      </c>
      <c r="DA30" s="695"/>
      <c r="DB30" s="695"/>
      <c r="DC30" s="696"/>
      <c r="DD30" s="669">
        <v>1668081</v>
      </c>
      <c r="DE30" s="664"/>
      <c r="DF30" s="664"/>
      <c r="DG30" s="664"/>
      <c r="DH30" s="664"/>
      <c r="DI30" s="664"/>
      <c r="DJ30" s="664"/>
      <c r="DK30" s="665"/>
      <c r="DL30" s="669">
        <v>1438173</v>
      </c>
      <c r="DM30" s="664"/>
      <c r="DN30" s="664"/>
      <c r="DO30" s="664"/>
      <c r="DP30" s="664"/>
      <c r="DQ30" s="664"/>
      <c r="DR30" s="664"/>
      <c r="DS30" s="664"/>
      <c r="DT30" s="664"/>
      <c r="DU30" s="664"/>
      <c r="DV30" s="665"/>
      <c r="DW30" s="666">
        <v>15.6</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103250</v>
      </c>
      <c r="S31" s="664"/>
      <c r="T31" s="664"/>
      <c r="U31" s="664"/>
      <c r="V31" s="664"/>
      <c r="W31" s="664"/>
      <c r="X31" s="664"/>
      <c r="Y31" s="665"/>
      <c r="Z31" s="723">
        <v>0.6</v>
      </c>
      <c r="AA31" s="723"/>
      <c r="AB31" s="723"/>
      <c r="AC31" s="723"/>
      <c r="AD31" s="724" t="s">
        <v>241</v>
      </c>
      <c r="AE31" s="724"/>
      <c r="AF31" s="724"/>
      <c r="AG31" s="724"/>
      <c r="AH31" s="724"/>
      <c r="AI31" s="724"/>
      <c r="AJ31" s="724"/>
      <c r="AK31" s="724"/>
      <c r="AL31" s="666" t="s">
        <v>241</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v>
      </c>
      <c r="BH31" s="662"/>
      <c r="BI31" s="662"/>
      <c r="BJ31" s="662"/>
      <c r="BK31" s="662"/>
      <c r="BL31" s="662"/>
      <c r="BM31" s="667">
        <v>98.3</v>
      </c>
      <c r="BN31" s="740"/>
      <c r="BO31" s="740"/>
      <c r="BP31" s="740"/>
      <c r="BQ31" s="701"/>
      <c r="BR31" s="739">
        <v>99</v>
      </c>
      <c r="BS31" s="662"/>
      <c r="BT31" s="662"/>
      <c r="BU31" s="662"/>
      <c r="BV31" s="662"/>
      <c r="BW31" s="662"/>
      <c r="BX31" s="667">
        <v>96.8</v>
      </c>
      <c r="BY31" s="740"/>
      <c r="BZ31" s="740"/>
      <c r="CA31" s="740"/>
      <c r="CB31" s="701"/>
      <c r="CD31" s="747"/>
      <c r="CE31" s="748"/>
      <c r="CF31" s="705" t="s">
        <v>314</v>
      </c>
      <c r="CG31" s="702"/>
      <c r="CH31" s="702"/>
      <c r="CI31" s="702"/>
      <c r="CJ31" s="702"/>
      <c r="CK31" s="702"/>
      <c r="CL31" s="702"/>
      <c r="CM31" s="702"/>
      <c r="CN31" s="702"/>
      <c r="CO31" s="702"/>
      <c r="CP31" s="702"/>
      <c r="CQ31" s="703"/>
      <c r="CR31" s="661">
        <v>91330</v>
      </c>
      <c r="CS31" s="662"/>
      <c r="CT31" s="662"/>
      <c r="CU31" s="662"/>
      <c r="CV31" s="662"/>
      <c r="CW31" s="662"/>
      <c r="CX31" s="662"/>
      <c r="CY31" s="663"/>
      <c r="CZ31" s="666">
        <v>0.5</v>
      </c>
      <c r="DA31" s="695"/>
      <c r="DB31" s="695"/>
      <c r="DC31" s="696"/>
      <c r="DD31" s="669">
        <v>90825</v>
      </c>
      <c r="DE31" s="662"/>
      <c r="DF31" s="662"/>
      <c r="DG31" s="662"/>
      <c r="DH31" s="662"/>
      <c r="DI31" s="662"/>
      <c r="DJ31" s="662"/>
      <c r="DK31" s="663"/>
      <c r="DL31" s="669">
        <v>90825</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551563</v>
      </c>
      <c r="S32" s="664"/>
      <c r="T32" s="664"/>
      <c r="U32" s="664"/>
      <c r="V32" s="664"/>
      <c r="W32" s="664"/>
      <c r="X32" s="664"/>
      <c r="Y32" s="665"/>
      <c r="Z32" s="723">
        <v>3</v>
      </c>
      <c r="AA32" s="723"/>
      <c r="AB32" s="723"/>
      <c r="AC32" s="723"/>
      <c r="AD32" s="724" t="s">
        <v>241</v>
      </c>
      <c r="AE32" s="724"/>
      <c r="AF32" s="724"/>
      <c r="AG32" s="724"/>
      <c r="AH32" s="724"/>
      <c r="AI32" s="724"/>
      <c r="AJ32" s="724"/>
      <c r="AK32" s="724"/>
      <c r="AL32" s="666" t="s">
        <v>144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97.5</v>
      </c>
      <c r="BH32" s="677"/>
      <c r="BI32" s="677"/>
      <c r="BJ32" s="677"/>
      <c r="BK32" s="677"/>
      <c r="BL32" s="677"/>
      <c r="BM32" s="721">
        <v>88.7</v>
      </c>
      <c r="BN32" s="677"/>
      <c r="BO32" s="677"/>
      <c r="BP32" s="677"/>
      <c r="BQ32" s="714"/>
      <c r="BR32" s="738">
        <v>98.5</v>
      </c>
      <c r="BS32" s="677"/>
      <c r="BT32" s="677"/>
      <c r="BU32" s="677"/>
      <c r="BV32" s="677"/>
      <c r="BW32" s="677"/>
      <c r="BX32" s="721">
        <v>88</v>
      </c>
      <c r="BY32" s="677"/>
      <c r="BZ32" s="677"/>
      <c r="CA32" s="677"/>
      <c r="CB32" s="714"/>
      <c r="CD32" s="749"/>
      <c r="CE32" s="750"/>
      <c r="CF32" s="705" t="s">
        <v>317</v>
      </c>
      <c r="CG32" s="702"/>
      <c r="CH32" s="702"/>
      <c r="CI32" s="702"/>
      <c r="CJ32" s="702"/>
      <c r="CK32" s="702"/>
      <c r="CL32" s="702"/>
      <c r="CM32" s="702"/>
      <c r="CN32" s="702"/>
      <c r="CO32" s="702"/>
      <c r="CP32" s="702"/>
      <c r="CQ32" s="703"/>
      <c r="CR32" s="661">
        <v>325</v>
      </c>
      <c r="CS32" s="664"/>
      <c r="CT32" s="664"/>
      <c r="CU32" s="664"/>
      <c r="CV32" s="664"/>
      <c r="CW32" s="664"/>
      <c r="CX32" s="664"/>
      <c r="CY32" s="665"/>
      <c r="CZ32" s="666">
        <v>0</v>
      </c>
      <c r="DA32" s="695"/>
      <c r="DB32" s="695"/>
      <c r="DC32" s="696"/>
      <c r="DD32" s="669">
        <v>325</v>
      </c>
      <c r="DE32" s="664"/>
      <c r="DF32" s="664"/>
      <c r="DG32" s="664"/>
      <c r="DH32" s="664"/>
      <c r="DI32" s="664"/>
      <c r="DJ32" s="664"/>
      <c r="DK32" s="665"/>
      <c r="DL32" s="669">
        <v>325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944187</v>
      </c>
      <c r="S33" s="664"/>
      <c r="T33" s="664"/>
      <c r="U33" s="664"/>
      <c r="V33" s="664"/>
      <c r="W33" s="664"/>
      <c r="X33" s="664"/>
      <c r="Y33" s="665"/>
      <c r="Z33" s="723">
        <v>5.0999999999999996</v>
      </c>
      <c r="AA33" s="723"/>
      <c r="AB33" s="723"/>
      <c r="AC33" s="723"/>
      <c r="AD33" s="724" t="s">
        <v>144</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6024954</v>
      </c>
      <c r="CS33" s="662"/>
      <c r="CT33" s="662"/>
      <c r="CU33" s="662"/>
      <c r="CV33" s="662"/>
      <c r="CW33" s="662"/>
      <c r="CX33" s="662"/>
      <c r="CY33" s="663"/>
      <c r="CZ33" s="666">
        <v>34.299999999999997</v>
      </c>
      <c r="DA33" s="695"/>
      <c r="DB33" s="695"/>
      <c r="DC33" s="696"/>
      <c r="DD33" s="669">
        <v>4942939</v>
      </c>
      <c r="DE33" s="662"/>
      <c r="DF33" s="662"/>
      <c r="DG33" s="662"/>
      <c r="DH33" s="662"/>
      <c r="DI33" s="662"/>
      <c r="DJ33" s="662"/>
      <c r="DK33" s="663"/>
      <c r="DL33" s="669">
        <v>3298467</v>
      </c>
      <c r="DM33" s="662"/>
      <c r="DN33" s="662"/>
      <c r="DO33" s="662"/>
      <c r="DP33" s="662"/>
      <c r="DQ33" s="662"/>
      <c r="DR33" s="662"/>
      <c r="DS33" s="662"/>
      <c r="DT33" s="662"/>
      <c r="DU33" s="662"/>
      <c r="DV33" s="663"/>
      <c r="DW33" s="666">
        <v>35.700000000000003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399759</v>
      </c>
      <c r="S34" s="664"/>
      <c r="T34" s="664"/>
      <c r="U34" s="664"/>
      <c r="V34" s="664"/>
      <c r="W34" s="664"/>
      <c r="X34" s="664"/>
      <c r="Y34" s="665"/>
      <c r="Z34" s="723">
        <v>2.2000000000000002</v>
      </c>
      <c r="AA34" s="723"/>
      <c r="AB34" s="723"/>
      <c r="AC34" s="723"/>
      <c r="AD34" s="724">
        <v>5411</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2712902</v>
      </c>
      <c r="CS34" s="664"/>
      <c r="CT34" s="664"/>
      <c r="CU34" s="664"/>
      <c r="CV34" s="664"/>
      <c r="CW34" s="664"/>
      <c r="CX34" s="664"/>
      <c r="CY34" s="665"/>
      <c r="CZ34" s="666">
        <v>15.5</v>
      </c>
      <c r="DA34" s="695"/>
      <c r="DB34" s="695"/>
      <c r="DC34" s="696"/>
      <c r="DD34" s="669">
        <v>2263507</v>
      </c>
      <c r="DE34" s="664"/>
      <c r="DF34" s="664"/>
      <c r="DG34" s="664"/>
      <c r="DH34" s="664"/>
      <c r="DI34" s="664"/>
      <c r="DJ34" s="664"/>
      <c r="DK34" s="665"/>
      <c r="DL34" s="669">
        <v>1677725</v>
      </c>
      <c r="DM34" s="664"/>
      <c r="DN34" s="664"/>
      <c r="DO34" s="664"/>
      <c r="DP34" s="664"/>
      <c r="DQ34" s="664"/>
      <c r="DR34" s="664"/>
      <c r="DS34" s="664"/>
      <c r="DT34" s="664"/>
      <c r="DU34" s="664"/>
      <c r="DV34" s="665"/>
      <c r="DW34" s="666">
        <v>18.2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2462500</v>
      </c>
      <c r="S35" s="664"/>
      <c r="T35" s="664"/>
      <c r="U35" s="664"/>
      <c r="V35" s="664"/>
      <c r="W35" s="664"/>
      <c r="X35" s="664"/>
      <c r="Y35" s="665"/>
      <c r="Z35" s="723">
        <v>13.3</v>
      </c>
      <c r="AA35" s="723"/>
      <c r="AB35" s="723"/>
      <c r="AC35" s="723"/>
      <c r="AD35" s="724" t="s">
        <v>232</v>
      </c>
      <c r="AE35" s="724"/>
      <c r="AF35" s="724"/>
      <c r="AG35" s="724"/>
      <c r="AH35" s="724"/>
      <c r="AI35" s="724"/>
      <c r="AJ35" s="724"/>
      <c r="AK35" s="724"/>
      <c r="AL35" s="666" t="s">
        <v>241</v>
      </c>
      <c r="AM35" s="667"/>
      <c r="AN35" s="667"/>
      <c r="AO35" s="725"/>
      <c r="AP35" s="234"/>
      <c r="AQ35" s="729" t="s">
        <v>325</v>
      </c>
      <c r="AR35" s="730"/>
      <c r="AS35" s="730"/>
      <c r="AT35" s="730"/>
      <c r="AU35" s="730"/>
      <c r="AV35" s="730"/>
      <c r="AW35" s="730"/>
      <c r="AX35" s="730"/>
      <c r="AY35" s="731"/>
      <c r="AZ35" s="726">
        <v>1904580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56475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116300</v>
      </c>
      <c r="CS35" s="662"/>
      <c r="CT35" s="662"/>
      <c r="CU35" s="662"/>
      <c r="CV35" s="662"/>
      <c r="CW35" s="662"/>
      <c r="CX35" s="662"/>
      <c r="CY35" s="663"/>
      <c r="CZ35" s="666">
        <v>0.7</v>
      </c>
      <c r="DA35" s="695"/>
      <c r="DB35" s="695"/>
      <c r="DC35" s="696"/>
      <c r="DD35" s="669">
        <v>92858</v>
      </c>
      <c r="DE35" s="662"/>
      <c r="DF35" s="662"/>
      <c r="DG35" s="662"/>
      <c r="DH35" s="662"/>
      <c r="DI35" s="662"/>
      <c r="DJ35" s="662"/>
      <c r="DK35" s="663"/>
      <c r="DL35" s="669">
        <v>92858</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144</v>
      </c>
      <c r="AM36" s="667"/>
      <c r="AN36" s="667"/>
      <c r="AO36" s="725"/>
      <c r="AQ36" s="698" t="s">
        <v>329</v>
      </c>
      <c r="AR36" s="699"/>
      <c r="AS36" s="699"/>
      <c r="AT36" s="699"/>
      <c r="AU36" s="699"/>
      <c r="AV36" s="699"/>
      <c r="AW36" s="699"/>
      <c r="AX36" s="699"/>
      <c r="AY36" s="700"/>
      <c r="AZ36" s="661">
        <v>461157</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3987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1023814</v>
      </c>
      <c r="CS36" s="664"/>
      <c r="CT36" s="664"/>
      <c r="CU36" s="664"/>
      <c r="CV36" s="664"/>
      <c r="CW36" s="664"/>
      <c r="CX36" s="664"/>
      <c r="CY36" s="665"/>
      <c r="CZ36" s="666">
        <v>5.8</v>
      </c>
      <c r="DA36" s="695"/>
      <c r="DB36" s="695"/>
      <c r="DC36" s="696"/>
      <c r="DD36" s="669">
        <v>789640</v>
      </c>
      <c r="DE36" s="664"/>
      <c r="DF36" s="664"/>
      <c r="DG36" s="664"/>
      <c r="DH36" s="664"/>
      <c r="DI36" s="664"/>
      <c r="DJ36" s="664"/>
      <c r="DK36" s="665"/>
      <c r="DL36" s="669">
        <v>448767</v>
      </c>
      <c r="DM36" s="664"/>
      <c r="DN36" s="664"/>
      <c r="DO36" s="664"/>
      <c r="DP36" s="664"/>
      <c r="DQ36" s="664"/>
      <c r="DR36" s="664"/>
      <c r="DS36" s="664"/>
      <c r="DT36" s="664"/>
      <c r="DU36" s="664"/>
      <c r="DV36" s="665"/>
      <c r="DW36" s="666">
        <v>4.9000000000000004</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594900</v>
      </c>
      <c r="S37" s="664"/>
      <c r="T37" s="664"/>
      <c r="U37" s="664"/>
      <c r="V37" s="664"/>
      <c r="W37" s="664"/>
      <c r="X37" s="664"/>
      <c r="Y37" s="665"/>
      <c r="Z37" s="723">
        <v>3.2</v>
      </c>
      <c r="AA37" s="723"/>
      <c r="AB37" s="723"/>
      <c r="AC37" s="723"/>
      <c r="AD37" s="724" t="s">
        <v>241</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120788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4640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50649</v>
      </c>
      <c r="CS37" s="662"/>
      <c r="CT37" s="662"/>
      <c r="CU37" s="662"/>
      <c r="CV37" s="662"/>
      <c r="CW37" s="662"/>
      <c r="CX37" s="662"/>
      <c r="CY37" s="663"/>
      <c r="CZ37" s="666">
        <v>0.3</v>
      </c>
      <c r="DA37" s="695"/>
      <c r="DB37" s="695"/>
      <c r="DC37" s="696"/>
      <c r="DD37" s="669">
        <v>46125</v>
      </c>
      <c r="DE37" s="662"/>
      <c r="DF37" s="662"/>
      <c r="DG37" s="662"/>
      <c r="DH37" s="662"/>
      <c r="DI37" s="662"/>
      <c r="DJ37" s="662"/>
      <c r="DK37" s="663"/>
      <c r="DL37" s="669">
        <v>45318</v>
      </c>
      <c r="DM37" s="662"/>
      <c r="DN37" s="662"/>
      <c r="DO37" s="662"/>
      <c r="DP37" s="662"/>
      <c r="DQ37" s="662"/>
      <c r="DR37" s="662"/>
      <c r="DS37" s="662"/>
      <c r="DT37" s="662"/>
      <c r="DU37" s="662"/>
      <c r="DV37" s="663"/>
      <c r="DW37" s="666">
        <v>0.5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18540672</v>
      </c>
      <c r="S38" s="713"/>
      <c r="T38" s="713"/>
      <c r="U38" s="713"/>
      <c r="V38" s="713"/>
      <c r="W38" s="713"/>
      <c r="X38" s="713"/>
      <c r="Y38" s="718"/>
      <c r="Z38" s="719">
        <v>100</v>
      </c>
      <c r="AA38" s="719"/>
      <c r="AB38" s="719"/>
      <c r="AC38" s="719"/>
      <c r="AD38" s="720">
        <v>8632418</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144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7350</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1308750</v>
      </c>
      <c r="CS38" s="664"/>
      <c r="CT38" s="664"/>
      <c r="CU38" s="664"/>
      <c r="CV38" s="664"/>
      <c r="CW38" s="664"/>
      <c r="CX38" s="664"/>
      <c r="CY38" s="665"/>
      <c r="CZ38" s="666">
        <v>7.5</v>
      </c>
      <c r="DA38" s="695"/>
      <c r="DB38" s="695"/>
      <c r="DC38" s="696"/>
      <c r="DD38" s="669">
        <v>1114411</v>
      </c>
      <c r="DE38" s="664"/>
      <c r="DF38" s="664"/>
      <c r="DG38" s="664"/>
      <c r="DH38" s="664"/>
      <c r="DI38" s="664"/>
      <c r="DJ38" s="664"/>
      <c r="DK38" s="665"/>
      <c r="DL38" s="669">
        <v>1033574</v>
      </c>
      <c r="DM38" s="664"/>
      <c r="DN38" s="664"/>
      <c r="DO38" s="664"/>
      <c r="DP38" s="664"/>
      <c r="DQ38" s="664"/>
      <c r="DR38" s="664"/>
      <c r="DS38" s="664"/>
      <c r="DT38" s="664"/>
      <c r="DU38" s="664"/>
      <c r="DV38" s="665"/>
      <c r="DW38" s="666">
        <v>11.2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241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461313</v>
      </c>
      <c r="CS39" s="662"/>
      <c r="CT39" s="662"/>
      <c r="CU39" s="662"/>
      <c r="CV39" s="662"/>
      <c r="CW39" s="662"/>
      <c r="CX39" s="662"/>
      <c r="CY39" s="663"/>
      <c r="CZ39" s="666">
        <v>2.6</v>
      </c>
      <c r="DA39" s="695"/>
      <c r="DB39" s="695"/>
      <c r="DC39" s="696"/>
      <c r="DD39" s="669">
        <v>435518</v>
      </c>
      <c r="DE39" s="662"/>
      <c r="DF39" s="662"/>
      <c r="DG39" s="662"/>
      <c r="DH39" s="662"/>
      <c r="DI39" s="662"/>
      <c r="DJ39" s="662"/>
      <c r="DK39" s="663"/>
      <c r="DL39" s="669" t="s">
        <v>232</v>
      </c>
      <c r="DM39" s="662"/>
      <c r="DN39" s="662"/>
      <c r="DO39" s="662"/>
      <c r="DP39" s="662"/>
      <c r="DQ39" s="662"/>
      <c r="DR39" s="662"/>
      <c r="DS39" s="662"/>
      <c r="DT39" s="662"/>
      <c r="DU39" s="662"/>
      <c r="DV39" s="663"/>
      <c r="DW39" s="666" t="s">
        <v>144</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248297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401875</v>
      </c>
      <c r="CS40" s="664"/>
      <c r="CT40" s="664"/>
      <c r="CU40" s="664"/>
      <c r="CV40" s="664"/>
      <c r="CW40" s="664"/>
      <c r="CX40" s="664"/>
      <c r="CY40" s="665"/>
      <c r="CZ40" s="666">
        <v>2.2999999999999998</v>
      </c>
      <c r="DA40" s="695"/>
      <c r="DB40" s="695"/>
      <c r="DC40" s="696"/>
      <c r="DD40" s="669">
        <v>247005</v>
      </c>
      <c r="DE40" s="664"/>
      <c r="DF40" s="664"/>
      <c r="DG40" s="664"/>
      <c r="DH40" s="664"/>
      <c r="DI40" s="664"/>
      <c r="DJ40" s="664"/>
      <c r="DK40" s="665"/>
      <c r="DL40" s="669">
        <v>45543</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1074338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232</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4800638</v>
      </c>
      <c r="CS42" s="664"/>
      <c r="CT42" s="664"/>
      <c r="CU42" s="664"/>
      <c r="CV42" s="664"/>
      <c r="CW42" s="664"/>
      <c r="CX42" s="664"/>
      <c r="CY42" s="665"/>
      <c r="CZ42" s="666">
        <v>27.4</v>
      </c>
      <c r="DA42" s="667"/>
      <c r="DB42" s="667"/>
      <c r="DC42" s="668"/>
      <c r="DD42" s="669">
        <v>969472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85673</v>
      </c>
      <c r="CS43" s="662"/>
      <c r="CT43" s="662"/>
      <c r="CU43" s="662"/>
      <c r="CV43" s="662"/>
      <c r="CW43" s="662"/>
      <c r="CX43" s="662"/>
      <c r="CY43" s="663"/>
      <c r="CZ43" s="666">
        <v>0.5</v>
      </c>
      <c r="DA43" s="695"/>
      <c r="DB43" s="695"/>
      <c r="DC43" s="696"/>
      <c r="DD43" s="669">
        <v>85673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4742014</v>
      </c>
      <c r="CS44" s="664"/>
      <c r="CT44" s="664"/>
      <c r="CU44" s="664"/>
      <c r="CV44" s="664"/>
      <c r="CW44" s="664"/>
      <c r="CX44" s="664"/>
      <c r="CY44" s="665"/>
      <c r="CZ44" s="666">
        <v>27</v>
      </c>
      <c r="DA44" s="667"/>
      <c r="DB44" s="667"/>
      <c r="DC44" s="668"/>
      <c r="DD44" s="669">
        <v>961342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2713671</v>
      </c>
      <c r="CS45" s="662"/>
      <c r="CT45" s="662"/>
      <c r="CU45" s="662"/>
      <c r="CV45" s="662"/>
      <c r="CW45" s="662"/>
      <c r="CX45" s="662"/>
      <c r="CY45" s="663"/>
      <c r="CZ45" s="666">
        <v>15.5</v>
      </c>
      <c r="DA45" s="695"/>
      <c r="DB45" s="695"/>
      <c r="DC45" s="696"/>
      <c r="DD45" s="669">
        <v>189156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1980485</v>
      </c>
      <c r="CS46" s="664"/>
      <c r="CT46" s="664"/>
      <c r="CU46" s="664"/>
      <c r="CV46" s="664"/>
      <c r="CW46" s="664"/>
      <c r="CX46" s="664"/>
      <c r="CY46" s="665"/>
      <c r="CZ46" s="666">
        <v>11.3</v>
      </c>
      <c r="DA46" s="667"/>
      <c r="DB46" s="667"/>
      <c r="DC46" s="668"/>
      <c r="DD46" s="669">
        <v>742741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58624</v>
      </c>
      <c r="CS47" s="662"/>
      <c r="CT47" s="662"/>
      <c r="CU47" s="662"/>
      <c r="CV47" s="662"/>
      <c r="CW47" s="662"/>
      <c r="CX47" s="662"/>
      <c r="CY47" s="663"/>
      <c r="CZ47" s="666">
        <v>0.3</v>
      </c>
      <c r="DA47" s="695"/>
      <c r="DB47" s="695"/>
      <c r="DC47" s="696"/>
      <c r="DD47" s="669">
        <v>8130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144</v>
      </c>
      <c r="CS48" s="664"/>
      <c r="CT48" s="664"/>
      <c r="CU48" s="664"/>
      <c r="CV48" s="664"/>
      <c r="CW48" s="664"/>
      <c r="CX48" s="664"/>
      <c r="CY48" s="665"/>
      <c r="CZ48" s="666" t="s">
        <v>144</v>
      </c>
      <c r="DA48" s="667"/>
      <c r="DB48" s="667"/>
      <c r="DC48" s="668"/>
      <c r="DD48" s="669" t="s">
        <v>144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17548873</v>
      </c>
      <c r="CS49" s="677"/>
      <c r="CT49" s="677"/>
      <c r="CU49" s="677"/>
      <c r="CV49" s="677"/>
      <c r="CW49" s="677"/>
      <c r="CX49" s="677"/>
      <c r="CY49" s="678"/>
      <c r="CZ49" s="679">
        <v>100</v>
      </c>
      <c r="DA49" s="680"/>
      <c r="DB49" s="680"/>
      <c r="DC49" s="681"/>
      <c r="DD49" s="682">
        <v>10963344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PQiDvgtGxpdkr4cxXIBO8FphBixoEeUyedFeVeKHTHbuyW5T4Y5cwkEbbRX2zRmX4S4qbvt+Kdk4RghNNurOw==" saltValue="dfKid6cffVbBb4A2q5Na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18541</v>
      </c>
      <c r="R7" s="1194"/>
      <c r="S7" s="1194"/>
      <c r="T7" s="1194"/>
      <c r="U7" s="1194"/>
      <c r="V7" s="1194">
        <v>17549</v>
      </c>
      <c r="W7" s="1194"/>
      <c r="X7" s="1194"/>
      <c r="Y7" s="1194"/>
      <c r="Z7" s="1194"/>
      <c r="AA7" s="1194">
        <v>992</v>
      </c>
      <c r="AB7" s="1194"/>
      <c r="AC7" s="1194"/>
      <c r="AD7" s="1194"/>
      <c r="AE7" s="1195"/>
      <c r="AF7" s="1196">
        <v>647</v>
      </c>
      <c r="AG7" s="1197"/>
      <c r="AH7" s="1197"/>
      <c r="AI7" s="1197"/>
      <c r="AJ7" s="1198"/>
      <c r="AK7" s="1180">
        <v>552</v>
      </c>
      <c r="AL7" s="1181"/>
      <c r="AM7" s="1181"/>
      <c r="AN7" s="1181"/>
      <c r="AO7" s="1181"/>
      <c r="AP7" s="1181">
        <v>14277</v>
      </c>
      <c r="AQ7" s="1181"/>
      <c r="AR7" s="1181"/>
      <c r="AS7" s="1181"/>
      <c r="AT7" s="1181"/>
      <c r="AU7" s="1182" t="s">
        <v>599</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583</v>
      </c>
      <c r="BS7" s="1184" t="s">
        <v>581</v>
      </c>
      <c r="BT7" s="1185"/>
      <c r="BU7" s="1185"/>
      <c r="BV7" s="1185"/>
      <c r="BW7" s="1185"/>
      <c r="BX7" s="1185"/>
      <c r="BY7" s="1185"/>
      <c r="BZ7" s="1185"/>
      <c r="CA7" s="1185"/>
      <c r="CB7" s="1185"/>
      <c r="CC7" s="1185"/>
      <c r="CD7" s="1185"/>
      <c r="CE7" s="1185"/>
      <c r="CF7" s="1185"/>
      <c r="CG7" s="1186"/>
      <c r="CH7" s="1177">
        <v>0</v>
      </c>
      <c r="CI7" s="1178"/>
      <c r="CJ7" s="1178"/>
      <c r="CK7" s="1178"/>
      <c r="CL7" s="1179"/>
      <c r="CM7" s="1177">
        <v>22</v>
      </c>
      <c r="CN7" s="1178"/>
      <c r="CO7" s="1178"/>
      <c r="CP7" s="1178"/>
      <c r="CQ7" s="1179"/>
      <c r="CR7" s="1177">
        <v>5</v>
      </c>
      <c r="CS7" s="1178"/>
      <c r="CT7" s="1178"/>
      <c r="CU7" s="1178"/>
      <c r="CV7" s="1179"/>
      <c r="CW7" s="1177" t="s">
        <v>609</v>
      </c>
      <c r="CX7" s="1178"/>
      <c r="CY7" s="1178"/>
      <c r="CZ7" s="1178"/>
      <c r="DA7" s="1179"/>
      <c r="DB7" s="1177" t="s">
        <v>610</v>
      </c>
      <c r="DC7" s="1178"/>
      <c r="DD7" s="1178"/>
      <c r="DE7" s="1178"/>
      <c r="DF7" s="1179"/>
      <c r="DG7" s="1177" t="s">
        <v>612</v>
      </c>
      <c r="DH7" s="1178"/>
      <c r="DI7" s="1178"/>
      <c r="DJ7" s="1178"/>
      <c r="DK7" s="1179"/>
      <c r="DL7" s="1177" t="s">
        <v>602</v>
      </c>
      <c r="DM7" s="1178"/>
      <c r="DN7" s="1178"/>
      <c r="DO7" s="1178"/>
      <c r="DP7" s="1179"/>
      <c r="DQ7" s="1177" t="s">
        <v>614</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582</v>
      </c>
      <c r="BT8" s="1104"/>
      <c r="BU8" s="1104"/>
      <c r="BV8" s="1104"/>
      <c r="BW8" s="1104"/>
      <c r="BX8" s="1104"/>
      <c r="BY8" s="1104"/>
      <c r="BZ8" s="1104"/>
      <c r="CA8" s="1104"/>
      <c r="CB8" s="1104"/>
      <c r="CC8" s="1104"/>
      <c r="CD8" s="1104"/>
      <c r="CE8" s="1104"/>
      <c r="CF8" s="1104"/>
      <c r="CG8" s="1105"/>
      <c r="CH8" s="1078">
        <v>7</v>
      </c>
      <c r="CI8" s="1079"/>
      <c r="CJ8" s="1079"/>
      <c r="CK8" s="1079"/>
      <c r="CL8" s="1080"/>
      <c r="CM8" s="1078">
        <v>52</v>
      </c>
      <c r="CN8" s="1079"/>
      <c r="CO8" s="1079"/>
      <c r="CP8" s="1079"/>
      <c r="CQ8" s="1080"/>
      <c r="CR8" s="1078">
        <v>8</v>
      </c>
      <c r="CS8" s="1079"/>
      <c r="CT8" s="1079"/>
      <c r="CU8" s="1079"/>
      <c r="CV8" s="1080"/>
      <c r="CW8" s="1078" t="s">
        <v>602</v>
      </c>
      <c r="CX8" s="1079"/>
      <c r="CY8" s="1079"/>
      <c r="CZ8" s="1079"/>
      <c r="DA8" s="1080"/>
      <c r="DB8" s="1078" t="s">
        <v>611</v>
      </c>
      <c r="DC8" s="1079"/>
      <c r="DD8" s="1079"/>
      <c r="DE8" s="1079"/>
      <c r="DF8" s="1080"/>
      <c r="DG8" s="1078" t="s">
        <v>613</v>
      </c>
      <c r="DH8" s="1079"/>
      <c r="DI8" s="1079"/>
      <c r="DJ8" s="1079"/>
      <c r="DK8" s="1080"/>
      <c r="DL8" s="1078" t="s">
        <v>602</v>
      </c>
      <c r="DM8" s="1079"/>
      <c r="DN8" s="1079"/>
      <c r="DO8" s="1079"/>
      <c r="DP8" s="1080"/>
      <c r="DQ8" s="1078" t="s">
        <v>602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18541</v>
      </c>
      <c r="R23" s="1158"/>
      <c r="S23" s="1158"/>
      <c r="T23" s="1158"/>
      <c r="U23" s="1158"/>
      <c r="V23" s="1158">
        <v>17549</v>
      </c>
      <c r="W23" s="1158"/>
      <c r="X23" s="1158"/>
      <c r="Y23" s="1158"/>
      <c r="Z23" s="1158"/>
      <c r="AA23" s="1158">
        <v>992</v>
      </c>
      <c r="AB23" s="1158"/>
      <c r="AC23" s="1158"/>
      <c r="AD23" s="1158"/>
      <c r="AE23" s="1159"/>
      <c r="AF23" s="1160">
        <v>647</v>
      </c>
      <c r="AG23" s="1158"/>
      <c r="AH23" s="1158"/>
      <c r="AI23" s="1158"/>
      <c r="AJ23" s="1161"/>
      <c r="AK23" s="1162"/>
      <c r="AL23" s="1163"/>
      <c r="AM23" s="1163"/>
      <c r="AN23" s="1163"/>
      <c r="AO23" s="1163"/>
      <c r="AP23" s="1158">
        <v>14277</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3610</v>
      </c>
      <c r="R28" s="1143"/>
      <c r="S28" s="1143"/>
      <c r="T28" s="1143"/>
      <c r="U28" s="1143"/>
      <c r="V28" s="1143">
        <v>3553</v>
      </c>
      <c r="W28" s="1143"/>
      <c r="X28" s="1143"/>
      <c r="Y28" s="1143"/>
      <c r="Z28" s="1143"/>
      <c r="AA28" s="1143">
        <v>56</v>
      </c>
      <c r="AB28" s="1143"/>
      <c r="AC28" s="1143"/>
      <c r="AD28" s="1143"/>
      <c r="AE28" s="1144"/>
      <c r="AF28" s="1145">
        <v>56</v>
      </c>
      <c r="AG28" s="1143"/>
      <c r="AH28" s="1143"/>
      <c r="AI28" s="1143"/>
      <c r="AJ28" s="1146"/>
      <c r="AK28" s="1147">
        <v>279</v>
      </c>
      <c r="AL28" s="1135"/>
      <c r="AM28" s="1135"/>
      <c r="AN28" s="1135"/>
      <c r="AO28" s="1135"/>
      <c r="AP28" s="1135" t="s">
        <v>608</v>
      </c>
      <c r="AQ28" s="1135"/>
      <c r="AR28" s="1135"/>
      <c r="AS28" s="1135"/>
      <c r="AT28" s="1135"/>
      <c r="AU28" s="1135" t="s">
        <v>603</v>
      </c>
      <c r="AV28" s="1135"/>
      <c r="AW28" s="1135"/>
      <c r="AX28" s="1135"/>
      <c r="AY28" s="1135"/>
      <c r="AZ28" s="1136" t="s">
        <v>600</v>
      </c>
      <c r="BA28" s="1136"/>
      <c r="BB28" s="1136"/>
      <c r="BC28" s="1136"/>
      <c r="BD28" s="1136"/>
      <c r="BE28" s="1137" t="s">
        <v>604</v>
      </c>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3496</v>
      </c>
      <c r="R29" s="1133"/>
      <c r="S29" s="1133"/>
      <c r="T29" s="1133"/>
      <c r="U29" s="1133"/>
      <c r="V29" s="1133">
        <v>3354</v>
      </c>
      <c r="W29" s="1133"/>
      <c r="X29" s="1133"/>
      <c r="Y29" s="1133"/>
      <c r="Z29" s="1133"/>
      <c r="AA29" s="1133">
        <v>142</v>
      </c>
      <c r="AB29" s="1133"/>
      <c r="AC29" s="1133"/>
      <c r="AD29" s="1133"/>
      <c r="AE29" s="1134"/>
      <c r="AF29" s="1108">
        <v>142</v>
      </c>
      <c r="AG29" s="1109"/>
      <c r="AH29" s="1109"/>
      <c r="AI29" s="1109"/>
      <c r="AJ29" s="1110"/>
      <c r="AK29" s="1069">
        <v>546</v>
      </c>
      <c r="AL29" s="1060"/>
      <c r="AM29" s="1060"/>
      <c r="AN29" s="1060"/>
      <c r="AO29" s="1060"/>
      <c r="AP29" s="1060" t="s">
        <v>605</v>
      </c>
      <c r="AQ29" s="1060"/>
      <c r="AR29" s="1060"/>
      <c r="AS29" s="1060"/>
      <c r="AT29" s="1060"/>
      <c r="AU29" s="1060" t="s">
        <v>601</v>
      </c>
      <c r="AV29" s="1060"/>
      <c r="AW29" s="1060"/>
      <c r="AX29" s="1060"/>
      <c r="AY29" s="1060"/>
      <c r="AZ29" s="1131" t="s">
        <v>602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466</v>
      </c>
      <c r="R30" s="1133"/>
      <c r="S30" s="1133"/>
      <c r="T30" s="1133"/>
      <c r="U30" s="1133"/>
      <c r="V30" s="1133">
        <v>458</v>
      </c>
      <c r="W30" s="1133"/>
      <c r="X30" s="1133"/>
      <c r="Y30" s="1133"/>
      <c r="Z30" s="1133"/>
      <c r="AA30" s="1133">
        <v>9</v>
      </c>
      <c r="AB30" s="1133"/>
      <c r="AC30" s="1133"/>
      <c r="AD30" s="1133"/>
      <c r="AE30" s="1134"/>
      <c r="AF30" s="1108">
        <v>9</v>
      </c>
      <c r="AG30" s="1109"/>
      <c r="AH30" s="1109"/>
      <c r="AI30" s="1109"/>
      <c r="AJ30" s="1110"/>
      <c r="AK30" s="1069">
        <v>128</v>
      </c>
      <c r="AL30" s="1060"/>
      <c r="AM30" s="1060"/>
      <c r="AN30" s="1060"/>
      <c r="AO30" s="1060"/>
      <c r="AP30" s="1060" t="s">
        <v>605</v>
      </c>
      <c r="AQ30" s="1060"/>
      <c r="AR30" s="1060"/>
      <c r="AS30" s="1060"/>
      <c r="AT30" s="1060"/>
      <c r="AU30" s="1060" t="s">
        <v>601</v>
      </c>
      <c r="AV30" s="1060"/>
      <c r="AW30" s="1060"/>
      <c r="AX30" s="1060"/>
      <c r="AY30" s="1060"/>
      <c r="AZ30" s="1131" t="s">
        <v>602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10</v>
      </c>
      <c r="R31" s="1133"/>
      <c r="S31" s="1133"/>
      <c r="T31" s="1133"/>
      <c r="U31" s="1133"/>
      <c r="V31" s="1133">
        <v>10</v>
      </c>
      <c r="W31" s="1133"/>
      <c r="X31" s="1133"/>
      <c r="Y31" s="1133"/>
      <c r="Z31" s="1133"/>
      <c r="AA31" s="1133" t="s">
        <v>602</v>
      </c>
      <c r="AB31" s="1133"/>
      <c r="AC31" s="1133"/>
      <c r="AD31" s="1133"/>
      <c r="AE31" s="1134"/>
      <c r="AF31" s="1108" t="s">
        <v>127</v>
      </c>
      <c r="AG31" s="1109"/>
      <c r="AH31" s="1109"/>
      <c r="AI31" s="1109"/>
      <c r="AJ31" s="1110"/>
      <c r="AK31" s="1069">
        <v>2</v>
      </c>
      <c r="AL31" s="1060"/>
      <c r="AM31" s="1060"/>
      <c r="AN31" s="1060"/>
      <c r="AO31" s="1060"/>
      <c r="AP31" s="1060" t="s">
        <v>606</v>
      </c>
      <c r="AQ31" s="1060"/>
      <c r="AR31" s="1060"/>
      <c r="AS31" s="1060"/>
      <c r="AT31" s="1060"/>
      <c r="AU31" s="1060" t="s">
        <v>601</v>
      </c>
      <c r="AV31" s="1060"/>
      <c r="AW31" s="1060"/>
      <c r="AX31" s="1060"/>
      <c r="AY31" s="1060"/>
      <c r="AZ31" s="1131" t="s">
        <v>602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48</v>
      </c>
      <c r="R32" s="1133"/>
      <c r="S32" s="1133"/>
      <c r="T32" s="1133"/>
      <c r="U32" s="1133"/>
      <c r="V32" s="1133">
        <v>43</v>
      </c>
      <c r="W32" s="1133"/>
      <c r="X32" s="1133"/>
      <c r="Y32" s="1133"/>
      <c r="Z32" s="1133"/>
      <c r="AA32" s="1133">
        <v>4</v>
      </c>
      <c r="AB32" s="1133"/>
      <c r="AC32" s="1133"/>
      <c r="AD32" s="1133"/>
      <c r="AE32" s="1134"/>
      <c r="AF32" s="1108">
        <v>4</v>
      </c>
      <c r="AG32" s="1109"/>
      <c r="AH32" s="1109"/>
      <c r="AI32" s="1109"/>
      <c r="AJ32" s="1110"/>
      <c r="AK32" s="1069" t="s">
        <v>607</v>
      </c>
      <c r="AL32" s="1060"/>
      <c r="AM32" s="1060"/>
      <c r="AN32" s="1060"/>
      <c r="AO32" s="1060"/>
      <c r="AP32" s="1060">
        <v>80</v>
      </c>
      <c r="AQ32" s="1060"/>
      <c r="AR32" s="1060"/>
      <c r="AS32" s="1060"/>
      <c r="AT32" s="1060"/>
      <c r="AU32" s="1060" t="s">
        <v>601</v>
      </c>
      <c r="AV32" s="1060"/>
      <c r="AW32" s="1060"/>
      <c r="AX32" s="1060"/>
      <c r="AY32" s="1060"/>
      <c r="AZ32" s="1131" t="s">
        <v>602</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1045</v>
      </c>
      <c r="R33" s="1133"/>
      <c r="S33" s="1133"/>
      <c r="T33" s="1133"/>
      <c r="U33" s="1133"/>
      <c r="V33" s="1133">
        <v>1041</v>
      </c>
      <c r="W33" s="1133"/>
      <c r="X33" s="1133"/>
      <c r="Y33" s="1133"/>
      <c r="Z33" s="1133"/>
      <c r="AA33" s="1133">
        <v>4</v>
      </c>
      <c r="AB33" s="1133"/>
      <c r="AC33" s="1133"/>
      <c r="AD33" s="1133"/>
      <c r="AE33" s="1134"/>
      <c r="AF33" s="1108">
        <v>726</v>
      </c>
      <c r="AG33" s="1109"/>
      <c r="AH33" s="1109"/>
      <c r="AI33" s="1109"/>
      <c r="AJ33" s="1110"/>
      <c r="AK33" s="1069">
        <v>121</v>
      </c>
      <c r="AL33" s="1060"/>
      <c r="AM33" s="1060"/>
      <c r="AN33" s="1060"/>
      <c r="AO33" s="1060"/>
      <c r="AP33" s="1060">
        <v>2364</v>
      </c>
      <c r="AQ33" s="1060"/>
      <c r="AR33" s="1060"/>
      <c r="AS33" s="1060"/>
      <c r="AT33" s="1060"/>
      <c r="AU33" s="1060">
        <v>241</v>
      </c>
      <c r="AV33" s="1060"/>
      <c r="AW33" s="1060"/>
      <c r="AX33" s="1060"/>
      <c r="AY33" s="1060"/>
      <c r="AZ33" s="1131" t="s">
        <v>602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1123</v>
      </c>
      <c r="R34" s="1133"/>
      <c r="S34" s="1133"/>
      <c r="T34" s="1133"/>
      <c r="U34" s="1133"/>
      <c r="V34" s="1133">
        <v>1122</v>
      </c>
      <c r="W34" s="1133"/>
      <c r="X34" s="1133"/>
      <c r="Y34" s="1133"/>
      <c r="Z34" s="1133"/>
      <c r="AA34" s="1133">
        <v>1</v>
      </c>
      <c r="AB34" s="1133"/>
      <c r="AC34" s="1133"/>
      <c r="AD34" s="1133"/>
      <c r="AE34" s="1134"/>
      <c r="AF34" s="1108">
        <v>117</v>
      </c>
      <c r="AG34" s="1109"/>
      <c r="AH34" s="1109"/>
      <c r="AI34" s="1109"/>
      <c r="AJ34" s="1110"/>
      <c r="AK34" s="1069">
        <v>461</v>
      </c>
      <c r="AL34" s="1060"/>
      <c r="AM34" s="1060"/>
      <c r="AN34" s="1060"/>
      <c r="AO34" s="1060"/>
      <c r="AP34" s="1060">
        <v>7157</v>
      </c>
      <c r="AQ34" s="1060"/>
      <c r="AR34" s="1060"/>
      <c r="AS34" s="1060"/>
      <c r="AT34" s="1060"/>
      <c r="AU34" s="1060">
        <v>2369</v>
      </c>
      <c r="AV34" s="1060"/>
      <c r="AW34" s="1060"/>
      <c r="AX34" s="1060"/>
      <c r="AY34" s="1060"/>
      <c r="AZ34" s="1131" t="s">
        <v>602</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1054</v>
      </c>
      <c r="AG63" s="1048"/>
      <c r="AH63" s="1048"/>
      <c r="AI63" s="1048"/>
      <c r="AJ63" s="1119"/>
      <c r="AK63" s="1120"/>
      <c r="AL63" s="1052"/>
      <c r="AM63" s="1052"/>
      <c r="AN63" s="1052"/>
      <c r="AO63" s="1052"/>
      <c r="AP63" s="1048">
        <v>9601</v>
      </c>
      <c r="AQ63" s="1048"/>
      <c r="AR63" s="1048"/>
      <c r="AS63" s="1048"/>
      <c r="AT63" s="1048"/>
      <c r="AU63" s="1048">
        <v>2610</v>
      </c>
      <c r="AV63" s="1048"/>
      <c r="AW63" s="1048"/>
      <c r="AX63" s="1048"/>
      <c r="AY63" s="1048"/>
      <c r="AZ63" s="1114"/>
      <c r="BA63" s="1114"/>
      <c r="BB63" s="1114"/>
      <c r="BC63" s="1114"/>
      <c r="BD63" s="1114"/>
      <c r="BE63" s="1049"/>
      <c r="BF63" s="1049"/>
      <c r="BG63" s="1049"/>
      <c r="BH63" s="1049"/>
      <c r="BI63" s="1050"/>
      <c r="BJ63" s="1115" t="s">
        <v>241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391</v>
      </c>
      <c r="W66" s="1091"/>
      <c r="X66" s="1091"/>
      <c r="Y66" s="1091"/>
      <c r="Z66" s="1092"/>
      <c r="AA66" s="1090" t="s">
        <v>410</v>
      </c>
      <c r="AB66" s="1091"/>
      <c r="AC66" s="1091"/>
      <c r="AD66" s="1091"/>
      <c r="AE66" s="1092"/>
      <c r="AF66" s="1096" t="s">
        <v>393</v>
      </c>
      <c r="AG66" s="1097"/>
      <c r="AH66" s="1097"/>
      <c r="AI66" s="1097"/>
      <c r="AJ66" s="1098"/>
      <c r="AK66" s="1090" t="s">
        <v>394</v>
      </c>
      <c r="AL66" s="1085"/>
      <c r="AM66" s="1085"/>
      <c r="AN66" s="1085"/>
      <c r="AO66" s="1086"/>
      <c r="AP66" s="1090" t="s">
        <v>411</v>
      </c>
      <c r="AQ66" s="1091"/>
      <c r="AR66" s="1091"/>
      <c r="AS66" s="1091"/>
      <c r="AT66" s="1092"/>
      <c r="AU66" s="1090" t="s">
        <v>412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16</v>
      </c>
      <c r="R68" s="1071"/>
      <c r="S68" s="1071"/>
      <c r="T68" s="1071"/>
      <c r="U68" s="1071"/>
      <c r="V68" s="1071">
        <v>14</v>
      </c>
      <c r="W68" s="1071"/>
      <c r="X68" s="1071"/>
      <c r="Y68" s="1071"/>
      <c r="Z68" s="1071"/>
      <c r="AA68" s="1071">
        <v>2</v>
      </c>
      <c r="AB68" s="1071"/>
      <c r="AC68" s="1071"/>
      <c r="AD68" s="1071"/>
      <c r="AE68" s="1071"/>
      <c r="AF68" s="1071">
        <v>2</v>
      </c>
      <c r="AG68" s="1071"/>
      <c r="AH68" s="1071"/>
      <c r="AI68" s="1071"/>
      <c r="AJ68" s="1071"/>
      <c r="AK68" s="1071" t="s">
        <v>615</v>
      </c>
      <c r="AL68" s="1071"/>
      <c r="AM68" s="1071"/>
      <c r="AN68" s="1071"/>
      <c r="AO68" s="1071"/>
      <c r="AP68" s="1071" t="s">
        <v>602</v>
      </c>
      <c r="AQ68" s="1071"/>
      <c r="AR68" s="1071"/>
      <c r="AS68" s="1071"/>
      <c r="AT68" s="1071"/>
      <c r="AU68" s="1071" t="s">
        <v>515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67</v>
      </c>
      <c r="R69" s="1060"/>
      <c r="S69" s="1060"/>
      <c r="T69" s="1060"/>
      <c r="U69" s="1060"/>
      <c r="V69" s="1060">
        <v>63</v>
      </c>
      <c r="W69" s="1060"/>
      <c r="X69" s="1060"/>
      <c r="Y69" s="1060"/>
      <c r="Z69" s="1060"/>
      <c r="AA69" s="1060">
        <v>4</v>
      </c>
      <c r="AB69" s="1060"/>
      <c r="AC69" s="1060"/>
      <c r="AD69" s="1060"/>
      <c r="AE69" s="1060"/>
      <c r="AF69" s="1060">
        <v>4</v>
      </c>
      <c r="AG69" s="1060"/>
      <c r="AH69" s="1060"/>
      <c r="AI69" s="1060"/>
      <c r="AJ69" s="1060"/>
      <c r="AK69" s="1060" t="s">
        <v>515</v>
      </c>
      <c r="AL69" s="1060"/>
      <c r="AM69" s="1060"/>
      <c r="AN69" s="1060"/>
      <c r="AO69" s="1060"/>
      <c r="AP69" s="1060" t="s">
        <v>515</v>
      </c>
      <c r="AQ69" s="1060"/>
      <c r="AR69" s="1060"/>
      <c r="AS69" s="1060"/>
      <c r="AT69" s="1060"/>
      <c r="AU69" s="1060" t="s">
        <v>515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7030</v>
      </c>
      <c r="R70" s="1060"/>
      <c r="S70" s="1060"/>
      <c r="T70" s="1060"/>
      <c r="U70" s="1060"/>
      <c r="V70" s="1060">
        <v>6979</v>
      </c>
      <c r="W70" s="1060"/>
      <c r="X70" s="1060"/>
      <c r="Y70" s="1060"/>
      <c r="Z70" s="1060"/>
      <c r="AA70" s="1060">
        <v>51</v>
      </c>
      <c r="AB70" s="1060"/>
      <c r="AC70" s="1060"/>
      <c r="AD70" s="1060"/>
      <c r="AE70" s="1060"/>
      <c r="AF70" s="1060">
        <v>51</v>
      </c>
      <c r="AG70" s="1060"/>
      <c r="AH70" s="1060"/>
      <c r="AI70" s="1060"/>
      <c r="AJ70" s="1060"/>
      <c r="AK70" s="1060" t="s">
        <v>515</v>
      </c>
      <c r="AL70" s="1060"/>
      <c r="AM70" s="1060"/>
      <c r="AN70" s="1060"/>
      <c r="AO70" s="1060"/>
      <c r="AP70" s="1060" t="s">
        <v>515</v>
      </c>
      <c r="AQ70" s="1060"/>
      <c r="AR70" s="1060"/>
      <c r="AS70" s="1060"/>
      <c r="AT70" s="1060"/>
      <c r="AU70" s="1060" t="s">
        <v>515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40</v>
      </c>
      <c r="R71" s="1060"/>
      <c r="S71" s="1060"/>
      <c r="T71" s="1060"/>
      <c r="U71" s="1060"/>
      <c r="V71" s="1060">
        <v>38</v>
      </c>
      <c r="W71" s="1060"/>
      <c r="X71" s="1060"/>
      <c r="Y71" s="1060"/>
      <c r="Z71" s="1060"/>
      <c r="AA71" s="1060">
        <v>2</v>
      </c>
      <c r="AB71" s="1060"/>
      <c r="AC71" s="1060"/>
      <c r="AD71" s="1060"/>
      <c r="AE71" s="1060"/>
      <c r="AF71" s="1060">
        <v>2</v>
      </c>
      <c r="AG71" s="1060"/>
      <c r="AH71" s="1060"/>
      <c r="AI71" s="1060"/>
      <c r="AJ71" s="1060"/>
      <c r="AK71" s="1060">
        <v>0</v>
      </c>
      <c r="AL71" s="1060"/>
      <c r="AM71" s="1060"/>
      <c r="AN71" s="1060"/>
      <c r="AO71" s="1060"/>
      <c r="AP71" s="1060" t="s">
        <v>515</v>
      </c>
      <c r="AQ71" s="1060"/>
      <c r="AR71" s="1060"/>
      <c r="AS71" s="1060"/>
      <c r="AT71" s="1060"/>
      <c r="AU71" s="1060" t="s">
        <v>515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19</v>
      </c>
      <c r="R72" s="1060"/>
      <c r="S72" s="1060"/>
      <c r="T72" s="1060"/>
      <c r="U72" s="1060"/>
      <c r="V72" s="1060">
        <v>17</v>
      </c>
      <c r="W72" s="1060"/>
      <c r="X72" s="1060"/>
      <c r="Y72" s="1060"/>
      <c r="Z72" s="1060"/>
      <c r="AA72" s="1060">
        <v>2</v>
      </c>
      <c r="AB72" s="1060"/>
      <c r="AC72" s="1060"/>
      <c r="AD72" s="1060"/>
      <c r="AE72" s="1060"/>
      <c r="AF72" s="1060">
        <v>2</v>
      </c>
      <c r="AG72" s="1060"/>
      <c r="AH72" s="1060"/>
      <c r="AI72" s="1060"/>
      <c r="AJ72" s="1060"/>
      <c r="AK72" s="1070">
        <v>2</v>
      </c>
      <c r="AL72" s="1068"/>
      <c r="AM72" s="1068"/>
      <c r="AN72" s="1068"/>
      <c r="AO72" s="1069"/>
      <c r="AP72" s="1060" t="s">
        <v>515</v>
      </c>
      <c r="AQ72" s="1060"/>
      <c r="AR72" s="1060"/>
      <c r="AS72" s="1060"/>
      <c r="AT72" s="1060"/>
      <c r="AU72" s="1060" t="s">
        <v>515</v>
      </c>
      <c r="AV72" s="1060"/>
      <c r="AW72" s="1060"/>
      <c r="AX72" s="1060"/>
      <c r="AY72" s="1060"/>
      <c r="AZ72" s="1061" t="s">
        <v>616</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108</v>
      </c>
      <c r="R73" s="1060"/>
      <c r="S73" s="1060"/>
      <c r="T73" s="1060"/>
      <c r="U73" s="1060"/>
      <c r="V73" s="1060">
        <v>105</v>
      </c>
      <c r="W73" s="1060"/>
      <c r="X73" s="1060"/>
      <c r="Y73" s="1060"/>
      <c r="Z73" s="1060"/>
      <c r="AA73" s="1060">
        <v>3</v>
      </c>
      <c r="AB73" s="1060"/>
      <c r="AC73" s="1060"/>
      <c r="AD73" s="1060"/>
      <c r="AE73" s="1060"/>
      <c r="AF73" s="1060">
        <v>3</v>
      </c>
      <c r="AG73" s="1060"/>
      <c r="AH73" s="1060"/>
      <c r="AI73" s="1060"/>
      <c r="AJ73" s="1060"/>
      <c r="AK73" s="1060" t="s">
        <v>515</v>
      </c>
      <c r="AL73" s="1060"/>
      <c r="AM73" s="1060"/>
      <c r="AN73" s="1060"/>
      <c r="AO73" s="1060"/>
      <c r="AP73" s="1060" t="s">
        <v>515</v>
      </c>
      <c r="AQ73" s="1060"/>
      <c r="AR73" s="1060"/>
      <c r="AS73" s="1060"/>
      <c r="AT73" s="1060"/>
      <c r="AU73" s="1060" t="s">
        <v>515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15</v>
      </c>
      <c r="R74" s="1060"/>
      <c r="S74" s="1060"/>
      <c r="T74" s="1060"/>
      <c r="U74" s="1060"/>
      <c r="V74" s="1060">
        <v>14</v>
      </c>
      <c r="W74" s="1060"/>
      <c r="X74" s="1060"/>
      <c r="Y74" s="1060"/>
      <c r="Z74" s="1060"/>
      <c r="AA74" s="1060">
        <v>1</v>
      </c>
      <c r="AB74" s="1060"/>
      <c r="AC74" s="1060"/>
      <c r="AD74" s="1060"/>
      <c r="AE74" s="1060"/>
      <c r="AF74" s="1060">
        <v>1</v>
      </c>
      <c r="AG74" s="1060"/>
      <c r="AH74" s="1060"/>
      <c r="AI74" s="1060"/>
      <c r="AJ74" s="1060"/>
      <c r="AK74" s="1060" t="s">
        <v>515</v>
      </c>
      <c r="AL74" s="1060"/>
      <c r="AM74" s="1060"/>
      <c r="AN74" s="1060"/>
      <c r="AO74" s="1060"/>
      <c r="AP74" s="1060" t="s">
        <v>515</v>
      </c>
      <c r="AQ74" s="1060"/>
      <c r="AR74" s="1060"/>
      <c r="AS74" s="1060"/>
      <c r="AT74" s="1060"/>
      <c r="AU74" s="1060" t="s">
        <v>515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76</v>
      </c>
      <c r="R75" s="1068"/>
      <c r="S75" s="1068"/>
      <c r="T75" s="1068"/>
      <c r="U75" s="1069"/>
      <c r="V75" s="1070">
        <v>75</v>
      </c>
      <c r="W75" s="1068"/>
      <c r="X75" s="1068"/>
      <c r="Y75" s="1068"/>
      <c r="Z75" s="1069"/>
      <c r="AA75" s="1070">
        <v>1</v>
      </c>
      <c r="AB75" s="1068"/>
      <c r="AC75" s="1068"/>
      <c r="AD75" s="1068"/>
      <c r="AE75" s="1069"/>
      <c r="AF75" s="1070">
        <v>1</v>
      </c>
      <c r="AG75" s="1068"/>
      <c r="AH75" s="1068"/>
      <c r="AI75" s="1068"/>
      <c r="AJ75" s="1069"/>
      <c r="AK75" s="1070">
        <v>47</v>
      </c>
      <c r="AL75" s="1068"/>
      <c r="AM75" s="1068"/>
      <c r="AN75" s="1068"/>
      <c r="AO75" s="1069"/>
      <c r="AP75" s="1070" t="s">
        <v>515</v>
      </c>
      <c r="AQ75" s="1068"/>
      <c r="AR75" s="1068"/>
      <c r="AS75" s="1068"/>
      <c r="AT75" s="1069"/>
      <c r="AU75" s="1070" t="s">
        <v>515</v>
      </c>
      <c r="AV75" s="1068"/>
      <c r="AW75" s="1068"/>
      <c r="AX75" s="1068"/>
      <c r="AY75" s="1069"/>
      <c r="AZ75" s="1061" t="s">
        <v>617</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19</v>
      </c>
      <c r="R76" s="1068"/>
      <c r="S76" s="1068"/>
      <c r="T76" s="1068"/>
      <c r="U76" s="1069"/>
      <c r="V76" s="1070">
        <v>15</v>
      </c>
      <c r="W76" s="1068"/>
      <c r="X76" s="1068"/>
      <c r="Y76" s="1068"/>
      <c r="Z76" s="1069"/>
      <c r="AA76" s="1070">
        <v>4</v>
      </c>
      <c r="AB76" s="1068"/>
      <c r="AC76" s="1068"/>
      <c r="AD76" s="1068"/>
      <c r="AE76" s="1069"/>
      <c r="AF76" s="1070">
        <v>4</v>
      </c>
      <c r="AG76" s="1068"/>
      <c r="AH76" s="1068"/>
      <c r="AI76" s="1068"/>
      <c r="AJ76" s="1069"/>
      <c r="AK76" s="1070" t="s">
        <v>515</v>
      </c>
      <c r="AL76" s="1068"/>
      <c r="AM76" s="1068"/>
      <c r="AN76" s="1068"/>
      <c r="AO76" s="1069"/>
      <c r="AP76" s="1070" t="s">
        <v>515</v>
      </c>
      <c r="AQ76" s="1068"/>
      <c r="AR76" s="1068"/>
      <c r="AS76" s="1068"/>
      <c r="AT76" s="1069"/>
      <c r="AU76" s="1070" t="s">
        <v>515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10</v>
      </c>
      <c r="R77" s="1068"/>
      <c r="S77" s="1068"/>
      <c r="T77" s="1068"/>
      <c r="U77" s="1069"/>
      <c r="V77" s="1070">
        <v>9</v>
      </c>
      <c r="W77" s="1068"/>
      <c r="X77" s="1068"/>
      <c r="Y77" s="1068"/>
      <c r="Z77" s="1069"/>
      <c r="AA77" s="1070">
        <v>1</v>
      </c>
      <c r="AB77" s="1068"/>
      <c r="AC77" s="1068"/>
      <c r="AD77" s="1068"/>
      <c r="AE77" s="1069"/>
      <c r="AF77" s="1070">
        <v>1</v>
      </c>
      <c r="AG77" s="1068"/>
      <c r="AH77" s="1068"/>
      <c r="AI77" s="1068"/>
      <c r="AJ77" s="1069"/>
      <c r="AK77" s="1070">
        <v>2</v>
      </c>
      <c r="AL77" s="1068"/>
      <c r="AM77" s="1068"/>
      <c r="AN77" s="1068"/>
      <c r="AO77" s="1069"/>
      <c r="AP77" s="1070" t="s">
        <v>515</v>
      </c>
      <c r="AQ77" s="1068"/>
      <c r="AR77" s="1068"/>
      <c r="AS77" s="1068"/>
      <c r="AT77" s="1069"/>
      <c r="AU77" s="1070" t="s">
        <v>515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70</v>
      </c>
      <c r="R78" s="1060"/>
      <c r="S78" s="1060"/>
      <c r="T78" s="1060"/>
      <c r="U78" s="1060"/>
      <c r="V78" s="1060">
        <v>65</v>
      </c>
      <c r="W78" s="1060"/>
      <c r="X78" s="1060"/>
      <c r="Y78" s="1060"/>
      <c r="Z78" s="1060"/>
      <c r="AA78" s="1060">
        <v>5</v>
      </c>
      <c r="AB78" s="1060"/>
      <c r="AC78" s="1060"/>
      <c r="AD78" s="1060"/>
      <c r="AE78" s="1060"/>
      <c r="AF78" s="1060">
        <v>5</v>
      </c>
      <c r="AG78" s="1060"/>
      <c r="AH78" s="1060"/>
      <c r="AI78" s="1060"/>
      <c r="AJ78" s="1060"/>
      <c r="AK78" s="1060" t="s">
        <v>515</v>
      </c>
      <c r="AL78" s="1060"/>
      <c r="AM78" s="1060"/>
      <c r="AN78" s="1060"/>
      <c r="AO78" s="1060"/>
      <c r="AP78" s="1060" t="s">
        <v>515</v>
      </c>
      <c r="AQ78" s="1060"/>
      <c r="AR78" s="1060"/>
      <c r="AS78" s="1060"/>
      <c r="AT78" s="1060"/>
      <c r="AU78" s="1060" t="s">
        <v>515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595</v>
      </c>
      <c r="C79" s="1064"/>
      <c r="D79" s="1064"/>
      <c r="E79" s="1064"/>
      <c r="F79" s="1064"/>
      <c r="G79" s="1064"/>
      <c r="H79" s="1064"/>
      <c r="I79" s="1064"/>
      <c r="J79" s="1064"/>
      <c r="K79" s="1064"/>
      <c r="L79" s="1064"/>
      <c r="M79" s="1064"/>
      <c r="N79" s="1064"/>
      <c r="O79" s="1064"/>
      <c r="P79" s="1065"/>
      <c r="Q79" s="1066">
        <v>254</v>
      </c>
      <c r="R79" s="1060"/>
      <c r="S79" s="1060"/>
      <c r="T79" s="1060"/>
      <c r="U79" s="1060"/>
      <c r="V79" s="1060">
        <v>245</v>
      </c>
      <c r="W79" s="1060"/>
      <c r="X79" s="1060"/>
      <c r="Y79" s="1060"/>
      <c r="Z79" s="1060"/>
      <c r="AA79" s="1060">
        <v>10</v>
      </c>
      <c r="AB79" s="1060"/>
      <c r="AC79" s="1060"/>
      <c r="AD79" s="1060"/>
      <c r="AE79" s="1060"/>
      <c r="AF79" s="1060">
        <v>10</v>
      </c>
      <c r="AG79" s="1060"/>
      <c r="AH79" s="1060"/>
      <c r="AI79" s="1060"/>
      <c r="AJ79" s="1060"/>
      <c r="AK79" s="1060" t="s">
        <v>515</v>
      </c>
      <c r="AL79" s="1060"/>
      <c r="AM79" s="1060"/>
      <c r="AN79" s="1060"/>
      <c r="AO79" s="1060"/>
      <c r="AP79" s="1060" t="s">
        <v>515</v>
      </c>
      <c r="AQ79" s="1060"/>
      <c r="AR79" s="1060"/>
      <c r="AS79" s="1060"/>
      <c r="AT79" s="1060"/>
      <c r="AU79" s="1060" t="s">
        <v>515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596</v>
      </c>
      <c r="C80" s="1064"/>
      <c r="D80" s="1064"/>
      <c r="E80" s="1064"/>
      <c r="F80" s="1064"/>
      <c r="G80" s="1064"/>
      <c r="H80" s="1064"/>
      <c r="I80" s="1064"/>
      <c r="J80" s="1064"/>
      <c r="K80" s="1064"/>
      <c r="L80" s="1064"/>
      <c r="M80" s="1064"/>
      <c r="N80" s="1064"/>
      <c r="O80" s="1064"/>
      <c r="P80" s="1065"/>
      <c r="Q80" s="1066">
        <v>257193</v>
      </c>
      <c r="R80" s="1060"/>
      <c r="S80" s="1060"/>
      <c r="T80" s="1060"/>
      <c r="U80" s="1060"/>
      <c r="V80" s="1060">
        <v>247302</v>
      </c>
      <c r="W80" s="1060"/>
      <c r="X80" s="1060"/>
      <c r="Y80" s="1060"/>
      <c r="Z80" s="1060"/>
      <c r="AA80" s="1060">
        <v>9891</v>
      </c>
      <c r="AB80" s="1060"/>
      <c r="AC80" s="1060"/>
      <c r="AD80" s="1060"/>
      <c r="AE80" s="1060"/>
      <c r="AF80" s="1060">
        <v>9891</v>
      </c>
      <c r="AG80" s="1060"/>
      <c r="AH80" s="1060"/>
      <c r="AI80" s="1060"/>
      <c r="AJ80" s="1060"/>
      <c r="AK80" s="1060" t="s">
        <v>618</v>
      </c>
      <c r="AL80" s="1060"/>
      <c r="AM80" s="1060"/>
      <c r="AN80" s="1060"/>
      <c r="AO80" s="1060"/>
      <c r="AP80" s="1060" t="s">
        <v>515</v>
      </c>
      <c r="AQ80" s="1060"/>
      <c r="AR80" s="1060"/>
      <c r="AS80" s="1060"/>
      <c r="AT80" s="1060"/>
      <c r="AU80" s="1060" t="s">
        <v>515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597</v>
      </c>
      <c r="C81" s="1064"/>
      <c r="D81" s="1064"/>
      <c r="E81" s="1064"/>
      <c r="F81" s="1064"/>
      <c r="G81" s="1064"/>
      <c r="H81" s="1064"/>
      <c r="I81" s="1064"/>
      <c r="J81" s="1064"/>
      <c r="K81" s="1064"/>
      <c r="L81" s="1064"/>
      <c r="M81" s="1064"/>
      <c r="N81" s="1064"/>
      <c r="O81" s="1064"/>
      <c r="P81" s="1065"/>
      <c r="Q81" s="1066">
        <v>299</v>
      </c>
      <c r="R81" s="1060"/>
      <c r="S81" s="1060"/>
      <c r="T81" s="1060"/>
      <c r="U81" s="1060"/>
      <c r="V81" s="1060">
        <v>299</v>
      </c>
      <c r="W81" s="1060"/>
      <c r="X81" s="1060"/>
      <c r="Y81" s="1060"/>
      <c r="Z81" s="1060"/>
      <c r="AA81" s="1060">
        <v>0</v>
      </c>
      <c r="AB81" s="1060"/>
      <c r="AC81" s="1060"/>
      <c r="AD81" s="1060"/>
      <c r="AE81" s="1060"/>
      <c r="AF81" s="1060">
        <v>699</v>
      </c>
      <c r="AG81" s="1060"/>
      <c r="AH81" s="1060"/>
      <c r="AI81" s="1060"/>
      <c r="AJ81" s="1060"/>
      <c r="AK81" s="1060" t="s">
        <v>515</v>
      </c>
      <c r="AL81" s="1060"/>
      <c r="AM81" s="1060"/>
      <c r="AN81" s="1060"/>
      <c r="AO81" s="1060"/>
      <c r="AP81" s="1060" t="s">
        <v>515</v>
      </c>
      <c r="AQ81" s="1060"/>
      <c r="AR81" s="1060"/>
      <c r="AS81" s="1060"/>
      <c r="AT81" s="1060"/>
      <c r="AU81" s="1060" t="s">
        <v>515</v>
      </c>
      <c r="AV81" s="1060"/>
      <c r="AW81" s="1060"/>
      <c r="AX81" s="1060"/>
      <c r="AY81" s="1060"/>
      <c r="AZ81" s="1061" t="s">
        <v>598</v>
      </c>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10674</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13</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304</v>
      </c>
      <c r="AG109" s="983"/>
      <c r="AH109" s="983"/>
      <c r="AI109" s="983"/>
      <c r="AJ109" s="984"/>
      <c r="AK109" s="985" t="s">
        <v>303</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304</v>
      </c>
      <c r="BW109" s="983"/>
      <c r="BX109" s="983"/>
      <c r="BY109" s="983"/>
      <c r="BZ109" s="984"/>
      <c r="CA109" s="985" t="s">
        <v>303</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304</v>
      </c>
      <c r="DM109" s="983"/>
      <c r="DN109" s="983"/>
      <c r="DO109" s="983"/>
      <c r="DP109" s="984"/>
      <c r="DQ109" s="985" t="s">
        <v>303</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1631034</v>
      </c>
      <c r="AB110" s="976"/>
      <c r="AC110" s="976"/>
      <c r="AD110" s="976"/>
      <c r="AE110" s="977"/>
      <c r="AF110" s="978">
        <v>1587279</v>
      </c>
      <c r="AG110" s="976"/>
      <c r="AH110" s="976"/>
      <c r="AI110" s="976"/>
      <c r="AJ110" s="977"/>
      <c r="AK110" s="978">
        <v>1536816</v>
      </c>
      <c r="AL110" s="976"/>
      <c r="AM110" s="976"/>
      <c r="AN110" s="976"/>
      <c r="AO110" s="977"/>
      <c r="AP110" s="979">
        <v>20.100000000000001</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13029937</v>
      </c>
      <c r="BR110" s="923"/>
      <c r="BS110" s="923"/>
      <c r="BT110" s="923"/>
      <c r="BU110" s="923"/>
      <c r="BV110" s="923">
        <v>13490213</v>
      </c>
      <c r="BW110" s="923"/>
      <c r="BX110" s="923"/>
      <c r="BY110" s="923"/>
      <c r="BZ110" s="923"/>
      <c r="CA110" s="923">
        <v>14277319</v>
      </c>
      <c r="CB110" s="923"/>
      <c r="CC110" s="923"/>
      <c r="CD110" s="923"/>
      <c r="CE110" s="923"/>
      <c r="CF110" s="947">
        <v>186.5</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429</v>
      </c>
      <c r="DM110" s="923"/>
      <c r="DN110" s="923"/>
      <c r="DO110" s="923"/>
      <c r="DP110" s="923"/>
      <c r="DQ110" s="923" t="s">
        <v>429</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431</v>
      </c>
      <c r="AG111" s="1004"/>
      <c r="AH111" s="1004"/>
      <c r="AI111" s="1004"/>
      <c r="AJ111" s="1005"/>
      <c r="AK111" s="1006" t="s">
        <v>431</v>
      </c>
      <c r="AL111" s="1004"/>
      <c r="AM111" s="1004"/>
      <c r="AN111" s="1004"/>
      <c r="AO111" s="1005"/>
      <c r="AP111" s="1007" t="s">
        <v>431</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3636</v>
      </c>
      <c r="BR111" s="895"/>
      <c r="BS111" s="895"/>
      <c r="BT111" s="895"/>
      <c r="BU111" s="895"/>
      <c r="BV111" s="895">
        <v>3030</v>
      </c>
      <c r="BW111" s="895"/>
      <c r="BX111" s="895"/>
      <c r="BY111" s="895"/>
      <c r="BZ111" s="895"/>
      <c r="CA111" s="895">
        <v>2424</v>
      </c>
      <c r="CB111" s="895"/>
      <c r="CC111" s="895"/>
      <c r="CD111" s="895"/>
      <c r="CE111" s="895"/>
      <c r="CF111" s="956">
        <v>0</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241</v>
      </c>
      <c r="DH111" s="895"/>
      <c r="DI111" s="895"/>
      <c r="DJ111" s="895"/>
      <c r="DK111" s="895"/>
      <c r="DL111" s="895" t="s">
        <v>434</v>
      </c>
      <c r="DM111" s="895"/>
      <c r="DN111" s="895"/>
      <c r="DO111" s="895"/>
      <c r="DP111" s="895"/>
      <c r="DQ111" s="895" t="s">
        <v>241</v>
      </c>
      <c r="DR111" s="895"/>
      <c r="DS111" s="895"/>
      <c r="DT111" s="895"/>
      <c r="DU111" s="895"/>
      <c r="DV111" s="872" t="s">
        <v>241</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4772101</v>
      </c>
      <c r="BR112" s="895"/>
      <c r="BS112" s="895"/>
      <c r="BT112" s="895"/>
      <c r="BU112" s="895"/>
      <c r="BV112" s="895">
        <v>3640909</v>
      </c>
      <c r="BW112" s="895"/>
      <c r="BX112" s="895"/>
      <c r="BY112" s="895"/>
      <c r="BZ112" s="895"/>
      <c r="CA112" s="895">
        <v>2610019</v>
      </c>
      <c r="CB112" s="895"/>
      <c r="CC112" s="895"/>
      <c r="CD112" s="895"/>
      <c r="CE112" s="895"/>
      <c r="CF112" s="956">
        <v>34.1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234990</v>
      </c>
      <c r="AB113" s="1004"/>
      <c r="AC113" s="1004"/>
      <c r="AD113" s="1004"/>
      <c r="AE113" s="1005"/>
      <c r="AF113" s="1006">
        <v>224499</v>
      </c>
      <c r="AG113" s="1004"/>
      <c r="AH113" s="1004"/>
      <c r="AI113" s="1004"/>
      <c r="AJ113" s="1005"/>
      <c r="AK113" s="1006">
        <v>243674</v>
      </c>
      <c r="AL113" s="1004"/>
      <c r="AM113" s="1004"/>
      <c r="AN113" s="1004"/>
      <c r="AO113" s="1005"/>
      <c r="AP113" s="1007">
        <v>3.2</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t="s">
        <v>434</v>
      </c>
      <c r="BR113" s="895"/>
      <c r="BS113" s="895"/>
      <c r="BT113" s="895"/>
      <c r="BU113" s="895"/>
      <c r="BV113" s="895" t="s">
        <v>434</v>
      </c>
      <c r="BW113" s="895"/>
      <c r="BX113" s="895"/>
      <c r="BY113" s="895"/>
      <c r="BZ113" s="895"/>
      <c r="CA113" s="895" t="s">
        <v>434</v>
      </c>
      <c r="CB113" s="895"/>
      <c r="CC113" s="895"/>
      <c r="CD113" s="895"/>
      <c r="CE113" s="895"/>
      <c r="CF113" s="956" t="s">
        <v>434</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241</v>
      </c>
      <c r="DH113" s="858"/>
      <c r="DI113" s="858"/>
      <c r="DJ113" s="858"/>
      <c r="DK113" s="859"/>
      <c r="DL113" s="860" t="s">
        <v>434</v>
      </c>
      <c r="DM113" s="858"/>
      <c r="DN113" s="858"/>
      <c r="DO113" s="858"/>
      <c r="DP113" s="859"/>
      <c r="DQ113" s="860" t="s">
        <v>434</v>
      </c>
      <c r="DR113" s="858"/>
      <c r="DS113" s="858"/>
      <c r="DT113" s="858"/>
      <c r="DU113" s="859"/>
      <c r="DV113" s="905" t="s">
        <v>241</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434</v>
      </c>
      <c r="AB114" s="858"/>
      <c r="AC114" s="858"/>
      <c r="AD114" s="858"/>
      <c r="AE114" s="859"/>
      <c r="AF114" s="860" t="s">
        <v>434</v>
      </c>
      <c r="AG114" s="858"/>
      <c r="AH114" s="858"/>
      <c r="AI114" s="858"/>
      <c r="AJ114" s="859"/>
      <c r="AK114" s="860" t="s">
        <v>241</v>
      </c>
      <c r="AL114" s="858"/>
      <c r="AM114" s="858"/>
      <c r="AN114" s="858"/>
      <c r="AO114" s="859"/>
      <c r="AP114" s="905" t="s">
        <v>434</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3751310</v>
      </c>
      <c r="BR114" s="895"/>
      <c r="BS114" s="895"/>
      <c r="BT114" s="895"/>
      <c r="BU114" s="895"/>
      <c r="BV114" s="895">
        <v>3703576</v>
      </c>
      <c r="BW114" s="895"/>
      <c r="BX114" s="895"/>
      <c r="BY114" s="895"/>
      <c r="BZ114" s="895"/>
      <c r="CA114" s="895">
        <v>3609425</v>
      </c>
      <c r="CB114" s="895"/>
      <c r="CC114" s="895"/>
      <c r="CD114" s="895"/>
      <c r="CE114" s="895"/>
      <c r="CF114" s="956">
        <v>47.2</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241</v>
      </c>
      <c r="DM114" s="858"/>
      <c r="DN114" s="858"/>
      <c r="DO114" s="858"/>
      <c r="DP114" s="859"/>
      <c r="DQ114" s="860" t="s">
        <v>241</v>
      </c>
      <c r="DR114" s="858"/>
      <c r="DS114" s="858"/>
      <c r="DT114" s="858"/>
      <c r="DU114" s="859"/>
      <c r="DV114" s="905" t="s">
        <v>434</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60653</v>
      </c>
      <c r="AB115" s="1004"/>
      <c r="AC115" s="1004"/>
      <c r="AD115" s="1004"/>
      <c r="AE115" s="1005"/>
      <c r="AF115" s="1006">
        <v>646</v>
      </c>
      <c r="AG115" s="1004"/>
      <c r="AH115" s="1004"/>
      <c r="AI115" s="1004"/>
      <c r="AJ115" s="1005"/>
      <c r="AK115" s="1006">
        <v>639</v>
      </c>
      <c r="AL115" s="1004"/>
      <c r="AM115" s="1004"/>
      <c r="AN115" s="1004"/>
      <c r="AO115" s="1005"/>
      <c r="AP115" s="1007">
        <v>0</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241</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241</v>
      </c>
      <c r="AG116" s="858"/>
      <c r="AH116" s="858"/>
      <c r="AI116" s="858"/>
      <c r="AJ116" s="859"/>
      <c r="AK116" s="860">
        <v>325</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241</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3636</v>
      </c>
      <c r="DH116" s="858"/>
      <c r="DI116" s="858"/>
      <c r="DJ116" s="858"/>
      <c r="DK116" s="859"/>
      <c r="DL116" s="860">
        <v>3030</v>
      </c>
      <c r="DM116" s="858"/>
      <c r="DN116" s="858"/>
      <c r="DO116" s="858"/>
      <c r="DP116" s="859"/>
      <c r="DQ116" s="860">
        <v>2424</v>
      </c>
      <c r="DR116" s="858"/>
      <c r="DS116" s="858"/>
      <c r="DT116" s="858"/>
      <c r="DU116" s="859"/>
      <c r="DV116" s="905">
        <v>0</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1926677</v>
      </c>
      <c r="AB117" s="990"/>
      <c r="AC117" s="990"/>
      <c r="AD117" s="990"/>
      <c r="AE117" s="991"/>
      <c r="AF117" s="992">
        <v>1812424</v>
      </c>
      <c r="AG117" s="990"/>
      <c r="AH117" s="990"/>
      <c r="AI117" s="990"/>
      <c r="AJ117" s="991"/>
      <c r="AK117" s="992">
        <v>1781454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453</v>
      </c>
      <c r="BR117" s="895"/>
      <c r="BS117" s="895"/>
      <c r="BT117" s="895"/>
      <c r="BU117" s="895"/>
      <c r="BV117" s="895" t="s">
        <v>454</v>
      </c>
      <c r="BW117" s="895"/>
      <c r="BX117" s="895"/>
      <c r="BY117" s="895"/>
      <c r="BZ117" s="895"/>
      <c r="CA117" s="895" t="s">
        <v>453</v>
      </c>
      <c r="CB117" s="895"/>
      <c r="CC117" s="895"/>
      <c r="CD117" s="895"/>
      <c r="CE117" s="895"/>
      <c r="CF117" s="956" t="s">
        <v>453</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457</v>
      </c>
      <c r="DM117" s="858"/>
      <c r="DN117" s="858"/>
      <c r="DO117" s="858"/>
      <c r="DP117" s="859"/>
      <c r="DQ117" s="860" t="s">
        <v>456</v>
      </c>
      <c r="DR117" s="858"/>
      <c r="DS117" s="858"/>
      <c r="DT117" s="858"/>
      <c r="DU117" s="859"/>
      <c r="DV117" s="905" t="s">
        <v>454</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304</v>
      </c>
      <c r="AG118" s="983"/>
      <c r="AH118" s="983"/>
      <c r="AI118" s="983"/>
      <c r="AJ118" s="984"/>
      <c r="AK118" s="985" t="s">
        <v>303</v>
      </c>
      <c r="AL118" s="983"/>
      <c r="AM118" s="983"/>
      <c r="AN118" s="983"/>
      <c r="AO118" s="984"/>
      <c r="AP118" s="986" t="s">
        <v>423</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454</v>
      </c>
      <c r="BW118" s="926"/>
      <c r="BX118" s="926"/>
      <c r="BY118" s="926"/>
      <c r="BZ118" s="926"/>
      <c r="CA118" s="926" t="s">
        <v>454</v>
      </c>
      <c r="CB118" s="926"/>
      <c r="CC118" s="926"/>
      <c r="CD118" s="926"/>
      <c r="CE118" s="926"/>
      <c r="CF118" s="956" t="s">
        <v>453</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454</v>
      </c>
      <c r="DM118" s="858"/>
      <c r="DN118" s="858"/>
      <c r="DO118" s="858"/>
      <c r="DP118" s="859"/>
      <c r="DQ118" s="860" t="s">
        <v>457</v>
      </c>
      <c r="DR118" s="858"/>
      <c r="DS118" s="858"/>
      <c r="DT118" s="858"/>
      <c r="DU118" s="859"/>
      <c r="DV118" s="905" t="s">
        <v>457</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453</v>
      </c>
      <c r="AB119" s="976"/>
      <c r="AC119" s="976"/>
      <c r="AD119" s="976"/>
      <c r="AE119" s="977"/>
      <c r="AF119" s="978" t="s">
        <v>453</v>
      </c>
      <c r="AG119" s="976"/>
      <c r="AH119" s="976"/>
      <c r="AI119" s="976"/>
      <c r="AJ119" s="977"/>
      <c r="AK119" s="978" t="s">
        <v>456</v>
      </c>
      <c r="AL119" s="976"/>
      <c r="AM119" s="976"/>
      <c r="AN119" s="976"/>
      <c r="AO119" s="977"/>
      <c r="AP119" s="979" t="s">
        <v>456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460</v>
      </c>
      <c r="BP119" s="959"/>
      <c r="BQ119" s="963">
        <v>21556984</v>
      </c>
      <c r="BR119" s="926"/>
      <c r="BS119" s="926"/>
      <c r="BT119" s="926"/>
      <c r="BU119" s="926"/>
      <c r="BV119" s="926">
        <v>20837728</v>
      </c>
      <c r="BW119" s="926"/>
      <c r="BX119" s="926"/>
      <c r="BY119" s="926"/>
      <c r="BZ119" s="926"/>
      <c r="CA119" s="926">
        <v>20499187</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462</v>
      </c>
      <c r="DM119" s="841"/>
      <c r="DN119" s="841"/>
      <c r="DO119" s="841"/>
      <c r="DP119" s="842"/>
      <c r="DQ119" s="843" t="s">
        <v>454</v>
      </c>
      <c r="DR119" s="841"/>
      <c r="DS119" s="841"/>
      <c r="DT119" s="841"/>
      <c r="DU119" s="842"/>
      <c r="DV119" s="929" t="s">
        <v>462</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462</v>
      </c>
      <c r="AB120" s="858"/>
      <c r="AC120" s="858"/>
      <c r="AD120" s="858"/>
      <c r="AE120" s="859"/>
      <c r="AF120" s="860" t="s">
        <v>462</v>
      </c>
      <c r="AG120" s="858"/>
      <c r="AH120" s="858"/>
      <c r="AI120" s="858"/>
      <c r="AJ120" s="859"/>
      <c r="AK120" s="860" t="s">
        <v>453</v>
      </c>
      <c r="AL120" s="858"/>
      <c r="AM120" s="858"/>
      <c r="AN120" s="858"/>
      <c r="AO120" s="859"/>
      <c r="AP120" s="905" t="s">
        <v>462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5525995</v>
      </c>
      <c r="BR120" s="923"/>
      <c r="BS120" s="923"/>
      <c r="BT120" s="923"/>
      <c r="BU120" s="923"/>
      <c r="BV120" s="923">
        <v>6562060</v>
      </c>
      <c r="BW120" s="923"/>
      <c r="BX120" s="923"/>
      <c r="BY120" s="923"/>
      <c r="BZ120" s="923"/>
      <c r="CA120" s="923">
        <v>6648575</v>
      </c>
      <c r="CB120" s="923"/>
      <c r="CC120" s="923"/>
      <c r="CD120" s="923"/>
      <c r="CE120" s="923"/>
      <c r="CF120" s="947">
        <v>86.9</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4145868</v>
      </c>
      <c r="DH120" s="923"/>
      <c r="DI120" s="923"/>
      <c r="DJ120" s="923"/>
      <c r="DK120" s="923"/>
      <c r="DL120" s="923">
        <v>3430417</v>
      </c>
      <c r="DM120" s="923"/>
      <c r="DN120" s="923"/>
      <c r="DO120" s="923"/>
      <c r="DP120" s="923"/>
      <c r="DQ120" s="923">
        <v>2368883</v>
      </c>
      <c r="DR120" s="923"/>
      <c r="DS120" s="923"/>
      <c r="DT120" s="923"/>
      <c r="DU120" s="923"/>
      <c r="DV120" s="924">
        <v>31</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454</v>
      </c>
      <c r="AG121" s="858"/>
      <c r="AH121" s="858"/>
      <c r="AI121" s="858"/>
      <c r="AJ121" s="859"/>
      <c r="AK121" s="860" t="s">
        <v>462</v>
      </c>
      <c r="AL121" s="858"/>
      <c r="AM121" s="858"/>
      <c r="AN121" s="858"/>
      <c r="AO121" s="859"/>
      <c r="AP121" s="905" t="s">
        <v>456</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2318836</v>
      </c>
      <c r="BR121" s="895"/>
      <c r="BS121" s="895"/>
      <c r="BT121" s="895"/>
      <c r="BU121" s="895"/>
      <c r="BV121" s="895">
        <v>2358333</v>
      </c>
      <c r="BW121" s="895"/>
      <c r="BX121" s="895"/>
      <c r="BY121" s="895"/>
      <c r="BZ121" s="895"/>
      <c r="CA121" s="895">
        <v>1717210</v>
      </c>
      <c r="CB121" s="895"/>
      <c r="CC121" s="895"/>
      <c r="CD121" s="895"/>
      <c r="CE121" s="895"/>
      <c r="CF121" s="956">
        <v>22.4</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626233</v>
      </c>
      <c r="DH121" s="895"/>
      <c r="DI121" s="895"/>
      <c r="DJ121" s="895"/>
      <c r="DK121" s="895"/>
      <c r="DL121" s="895">
        <v>210492</v>
      </c>
      <c r="DM121" s="895"/>
      <c r="DN121" s="895"/>
      <c r="DO121" s="895"/>
      <c r="DP121" s="895"/>
      <c r="DQ121" s="895">
        <v>241136</v>
      </c>
      <c r="DR121" s="895"/>
      <c r="DS121" s="895"/>
      <c r="DT121" s="895"/>
      <c r="DU121" s="895"/>
      <c r="DV121" s="872">
        <v>3.2</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453</v>
      </c>
      <c r="AB122" s="858"/>
      <c r="AC122" s="858"/>
      <c r="AD122" s="858"/>
      <c r="AE122" s="859"/>
      <c r="AF122" s="860" t="s">
        <v>456</v>
      </c>
      <c r="AG122" s="858"/>
      <c r="AH122" s="858"/>
      <c r="AI122" s="858"/>
      <c r="AJ122" s="859"/>
      <c r="AK122" s="860" t="s">
        <v>456</v>
      </c>
      <c r="AL122" s="858"/>
      <c r="AM122" s="858"/>
      <c r="AN122" s="858"/>
      <c r="AO122" s="859"/>
      <c r="AP122" s="905" t="s">
        <v>454</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14957107</v>
      </c>
      <c r="BR122" s="926"/>
      <c r="BS122" s="926"/>
      <c r="BT122" s="926"/>
      <c r="BU122" s="926"/>
      <c r="BV122" s="926">
        <v>15442434</v>
      </c>
      <c r="BW122" s="926"/>
      <c r="BX122" s="926"/>
      <c r="BY122" s="926"/>
      <c r="BZ122" s="926"/>
      <c r="CA122" s="926">
        <v>15347815</v>
      </c>
      <c r="CB122" s="926"/>
      <c r="CC122" s="926"/>
      <c r="CD122" s="926"/>
      <c r="CE122" s="926"/>
      <c r="CF122" s="927">
        <v>200.5</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454</v>
      </c>
      <c r="DH122" s="895"/>
      <c r="DI122" s="895"/>
      <c r="DJ122" s="895"/>
      <c r="DK122" s="895"/>
      <c r="DL122" s="895" t="s">
        <v>454</v>
      </c>
      <c r="DM122" s="895"/>
      <c r="DN122" s="895"/>
      <c r="DO122" s="895"/>
      <c r="DP122" s="895"/>
      <c r="DQ122" s="895" t="s">
        <v>454</v>
      </c>
      <c r="DR122" s="895"/>
      <c r="DS122" s="895"/>
      <c r="DT122" s="895"/>
      <c r="DU122" s="895"/>
      <c r="DV122" s="872" t="s">
        <v>457</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653</v>
      </c>
      <c r="AB123" s="858"/>
      <c r="AC123" s="858"/>
      <c r="AD123" s="858"/>
      <c r="AE123" s="859"/>
      <c r="AF123" s="860">
        <v>646</v>
      </c>
      <c r="AG123" s="858"/>
      <c r="AH123" s="858"/>
      <c r="AI123" s="858"/>
      <c r="AJ123" s="859"/>
      <c r="AK123" s="860">
        <v>639</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472</v>
      </c>
      <c r="BP123" s="959"/>
      <c r="BQ123" s="913">
        <v>22801938</v>
      </c>
      <c r="BR123" s="914"/>
      <c r="BS123" s="914"/>
      <c r="BT123" s="914"/>
      <c r="BU123" s="914"/>
      <c r="BV123" s="914">
        <v>24362827</v>
      </c>
      <c r="BW123" s="914"/>
      <c r="BX123" s="914"/>
      <c r="BY123" s="914"/>
      <c r="BZ123" s="914"/>
      <c r="CA123" s="914">
        <v>23713600</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454</v>
      </c>
      <c r="DH123" s="858"/>
      <c r="DI123" s="858"/>
      <c r="DJ123" s="858"/>
      <c r="DK123" s="859"/>
      <c r="DL123" s="860" t="s">
        <v>454</v>
      </c>
      <c r="DM123" s="858"/>
      <c r="DN123" s="858"/>
      <c r="DO123" s="858"/>
      <c r="DP123" s="859"/>
      <c r="DQ123" s="860" t="s">
        <v>454</v>
      </c>
      <c r="DR123" s="858"/>
      <c r="DS123" s="858"/>
      <c r="DT123" s="858"/>
      <c r="DU123" s="859"/>
      <c r="DV123" s="905" t="s">
        <v>453</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454</v>
      </c>
      <c r="AB124" s="858"/>
      <c r="AC124" s="858"/>
      <c r="AD124" s="858"/>
      <c r="AE124" s="859"/>
      <c r="AF124" s="860" t="s">
        <v>454</v>
      </c>
      <c r="AG124" s="858"/>
      <c r="AH124" s="858"/>
      <c r="AI124" s="858"/>
      <c r="AJ124" s="859"/>
      <c r="AK124" s="860" t="s">
        <v>454</v>
      </c>
      <c r="AL124" s="858"/>
      <c r="AM124" s="858"/>
      <c r="AN124" s="858"/>
      <c r="AO124" s="859"/>
      <c r="AP124" s="905" t="s">
        <v>453</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457</v>
      </c>
      <c r="BR124" s="912"/>
      <c r="BS124" s="912"/>
      <c r="BT124" s="912"/>
      <c r="BU124" s="912"/>
      <c r="BV124" s="912" t="s">
        <v>454</v>
      </c>
      <c r="BW124" s="912"/>
      <c r="BX124" s="912"/>
      <c r="BY124" s="912"/>
      <c r="BZ124" s="912"/>
      <c r="CA124" s="912" t="s">
        <v>454</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454</v>
      </c>
      <c r="DH124" s="841"/>
      <c r="DI124" s="841"/>
      <c r="DJ124" s="841"/>
      <c r="DK124" s="842"/>
      <c r="DL124" s="843" t="s">
        <v>454</v>
      </c>
      <c r="DM124" s="841"/>
      <c r="DN124" s="841"/>
      <c r="DO124" s="841"/>
      <c r="DP124" s="842"/>
      <c r="DQ124" s="843" t="s">
        <v>454</v>
      </c>
      <c r="DR124" s="841"/>
      <c r="DS124" s="841"/>
      <c r="DT124" s="841"/>
      <c r="DU124" s="842"/>
      <c r="DV124" s="929" t="s">
        <v>454</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454</v>
      </c>
      <c r="AB125" s="858"/>
      <c r="AC125" s="858"/>
      <c r="AD125" s="858"/>
      <c r="AE125" s="859"/>
      <c r="AF125" s="860" t="s">
        <v>454</v>
      </c>
      <c r="AG125" s="858"/>
      <c r="AH125" s="858"/>
      <c r="AI125" s="858"/>
      <c r="AJ125" s="859"/>
      <c r="AK125" s="860" t="s">
        <v>454</v>
      </c>
      <c r="AL125" s="858"/>
      <c r="AM125" s="858"/>
      <c r="AN125" s="858"/>
      <c r="AO125" s="859"/>
      <c r="AP125" s="905" t="s">
        <v>454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454</v>
      </c>
      <c r="DH125" s="923"/>
      <c r="DI125" s="923"/>
      <c r="DJ125" s="923"/>
      <c r="DK125" s="923"/>
      <c r="DL125" s="923" t="s">
        <v>457</v>
      </c>
      <c r="DM125" s="923"/>
      <c r="DN125" s="923"/>
      <c r="DO125" s="923"/>
      <c r="DP125" s="923"/>
      <c r="DQ125" s="923" t="s">
        <v>454</v>
      </c>
      <c r="DR125" s="923"/>
      <c r="DS125" s="923"/>
      <c r="DT125" s="923"/>
      <c r="DU125" s="923"/>
      <c r="DV125" s="924" t="s">
        <v>454</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60000</v>
      </c>
      <c r="AB126" s="858"/>
      <c r="AC126" s="858"/>
      <c r="AD126" s="858"/>
      <c r="AE126" s="859"/>
      <c r="AF126" s="860" t="s">
        <v>454</v>
      </c>
      <c r="AG126" s="858"/>
      <c r="AH126" s="858"/>
      <c r="AI126" s="858"/>
      <c r="AJ126" s="859"/>
      <c r="AK126" s="860" t="s">
        <v>454</v>
      </c>
      <c r="AL126" s="858"/>
      <c r="AM126" s="858"/>
      <c r="AN126" s="858"/>
      <c r="AO126" s="859"/>
      <c r="AP126" s="905" t="s">
        <v>457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454</v>
      </c>
      <c r="DH126" s="895"/>
      <c r="DI126" s="895"/>
      <c r="DJ126" s="895"/>
      <c r="DK126" s="895"/>
      <c r="DL126" s="895" t="s">
        <v>454</v>
      </c>
      <c r="DM126" s="895"/>
      <c r="DN126" s="895"/>
      <c r="DO126" s="895"/>
      <c r="DP126" s="895"/>
      <c r="DQ126" s="895" t="s">
        <v>457</v>
      </c>
      <c r="DR126" s="895"/>
      <c r="DS126" s="895"/>
      <c r="DT126" s="895"/>
      <c r="DU126" s="895"/>
      <c r="DV126" s="872" t="s">
        <v>454</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457</v>
      </c>
      <c r="AB127" s="858"/>
      <c r="AC127" s="858"/>
      <c r="AD127" s="858"/>
      <c r="AE127" s="859"/>
      <c r="AF127" s="860" t="s">
        <v>457</v>
      </c>
      <c r="AG127" s="858"/>
      <c r="AH127" s="858"/>
      <c r="AI127" s="858"/>
      <c r="AJ127" s="859"/>
      <c r="AK127" s="860" t="s">
        <v>454</v>
      </c>
      <c r="AL127" s="858"/>
      <c r="AM127" s="858"/>
      <c r="AN127" s="858"/>
      <c r="AO127" s="859"/>
      <c r="AP127" s="905" t="s">
        <v>454</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454</v>
      </c>
      <c r="DH127" s="895"/>
      <c r="DI127" s="895"/>
      <c r="DJ127" s="895"/>
      <c r="DK127" s="895"/>
      <c r="DL127" s="895" t="s">
        <v>454</v>
      </c>
      <c r="DM127" s="895"/>
      <c r="DN127" s="895"/>
      <c r="DO127" s="895"/>
      <c r="DP127" s="895"/>
      <c r="DQ127" s="895" t="s">
        <v>454</v>
      </c>
      <c r="DR127" s="895"/>
      <c r="DS127" s="895"/>
      <c r="DT127" s="895"/>
      <c r="DU127" s="895"/>
      <c r="DV127" s="872" t="s">
        <v>454</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171844</v>
      </c>
      <c r="AB128" s="879"/>
      <c r="AC128" s="879"/>
      <c r="AD128" s="879"/>
      <c r="AE128" s="880"/>
      <c r="AF128" s="881">
        <v>191166</v>
      </c>
      <c r="AG128" s="879"/>
      <c r="AH128" s="879"/>
      <c r="AI128" s="879"/>
      <c r="AJ128" s="880"/>
      <c r="AK128" s="881">
        <v>163358</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488</v>
      </c>
      <c r="BG128" s="865"/>
      <c r="BH128" s="865"/>
      <c r="BI128" s="865"/>
      <c r="BJ128" s="865"/>
      <c r="BK128" s="865"/>
      <c r="BL128" s="888"/>
      <c r="BM128" s="864">
        <v>13.52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490</v>
      </c>
      <c r="DH128" s="869"/>
      <c r="DI128" s="869"/>
      <c r="DJ128" s="869"/>
      <c r="DK128" s="869"/>
      <c r="DL128" s="869" t="s">
        <v>488</v>
      </c>
      <c r="DM128" s="869"/>
      <c r="DN128" s="869"/>
      <c r="DO128" s="869"/>
      <c r="DP128" s="869"/>
      <c r="DQ128" s="869" t="s">
        <v>488</v>
      </c>
      <c r="DR128" s="869"/>
      <c r="DS128" s="869"/>
      <c r="DT128" s="869"/>
      <c r="DU128" s="869"/>
      <c r="DV128" s="870" t="s">
        <v>488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9075834</v>
      </c>
      <c r="AB129" s="858"/>
      <c r="AC129" s="858"/>
      <c r="AD129" s="858"/>
      <c r="AE129" s="859"/>
      <c r="AF129" s="860">
        <v>9007192</v>
      </c>
      <c r="AG129" s="858"/>
      <c r="AH129" s="858"/>
      <c r="AI129" s="858"/>
      <c r="AJ129" s="859"/>
      <c r="AK129" s="860">
        <v>9011286</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493</v>
      </c>
      <c r="BG129" s="848"/>
      <c r="BH129" s="848"/>
      <c r="BI129" s="848"/>
      <c r="BJ129" s="848"/>
      <c r="BK129" s="848"/>
      <c r="BL129" s="849"/>
      <c r="BM129" s="847">
        <v>18.52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1436896</v>
      </c>
      <c r="AB130" s="858"/>
      <c r="AC130" s="858"/>
      <c r="AD130" s="858"/>
      <c r="AE130" s="859"/>
      <c r="AF130" s="860">
        <v>1365884</v>
      </c>
      <c r="AG130" s="858"/>
      <c r="AH130" s="858"/>
      <c r="AI130" s="858"/>
      <c r="AJ130" s="859"/>
      <c r="AK130" s="860">
        <v>1357550</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3.6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7638938</v>
      </c>
      <c r="AB131" s="841"/>
      <c r="AC131" s="841"/>
      <c r="AD131" s="841"/>
      <c r="AE131" s="842"/>
      <c r="AF131" s="843">
        <v>7641308</v>
      </c>
      <c r="AG131" s="841"/>
      <c r="AH131" s="841"/>
      <c r="AI131" s="841"/>
      <c r="AJ131" s="842"/>
      <c r="AK131" s="843">
        <v>7653736</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488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4.1620576050000002</v>
      </c>
      <c r="AB132" s="821"/>
      <c r="AC132" s="821"/>
      <c r="AD132" s="821"/>
      <c r="AE132" s="822"/>
      <c r="AF132" s="823">
        <v>3.342019455</v>
      </c>
      <c r="AG132" s="821"/>
      <c r="AH132" s="821"/>
      <c r="AI132" s="821"/>
      <c r="AJ132" s="822"/>
      <c r="AK132" s="823">
        <v>3.4041675859999998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4.2</v>
      </c>
      <c r="AB133" s="800"/>
      <c r="AC133" s="800"/>
      <c r="AD133" s="800"/>
      <c r="AE133" s="801"/>
      <c r="AF133" s="799">
        <v>4.3</v>
      </c>
      <c r="AG133" s="800"/>
      <c r="AH133" s="800"/>
      <c r="AI133" s="800"/>
      <c r="AJ133" s="801"/>
      <c r="AK133" s="799">
        <v>3.6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Fg4XIBowZBGW3HlccBhAoXIFUVpP7zopTd4yilL45uGLv25jclklKPf3tHKgNQ2y5W9AxA4m8a5qJAaPxTg2w==" saltValue="LgAt7rdlhS5ziLWikC0I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YxjgGAerYiqp+NhZ0+5cuKspDezyrftPsqqUp57lSbHWviHXaJxNLuaW82zFJgKXti9qnhvVsK0q0QK1j/sWQ==" saltValue="hf5xhroMreHOJ5Cdxhvxq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4"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djgyuXO+34if7MF9MpACa9Rytn0tJsWpJCr6xZqyzCZz2mpMMCTwLZkgUXUbL5INmWDLBSZPEJVRtAcgil5jA==" saltValue="dNWXKx5G52wFYNz7RJW4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2686968</v>
      </c>
      <c r="AP9" s="312">
        <v>71263</v>
      </c>
      <c r="AQ9" s="313">
        <v>69548</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198562</v>
      </c>
      <c r="AP10" s="315">
        <v>5266</v>
      </c>
      <c r="AQ10" s="316">
        <v>8149</v>
      </c>
      <c r="AR10" s="317">
        <v>-35.4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19568</v>
      </c>
      <c r="AP11" s="315">
        <v>519</v>
      </c>
      <c r="AQ11" s="316">
        <v>8204</v>
      </c>
      <c r="AR11" s="317">
        <v>-93.7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49532</v>
      </c>
      <c r="AP12" s="315">
        <v>1314</v>
      </c>
      <c r="AQ12" s="316">
        <v>1139</v>
      </c>
      <c r="AR12" s="317">
        <v>15.4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v>20</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89958</v>
      </c>
      <c r="AP14" s="315">
        <v>2386</v>
      </c>
      <c r="AQ14" s="316">
        <v>3114</v>
      </c>
      <c r="AR14" s="317">
        <v>-23.4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85673</v>
      </c>
      <c r="AP15" s="315">
        <v>2272</v>
      </c>
      <c r="AQ15" s="316">
        <v>1605</v>
      </c>
      <c r="AR15" s="317">
        <v>41.6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-187454</v>
      </c>
      <c r="AP16" s="315">
        <v>-4972</v>
      </c>
      <c r="AQ16" s="316">
        <v>-6253</v>
      </c>
      <c r="AR16" s="317">
        <v>-20.5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2942807</v>
      </c>
      <c r="AP17" s="315">
        <v>78048</v>
      </c>
      <c r="AQ17" s="316">
        <v>85527</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9.57</v>
      </c>
      <c r="AP21" s="328">
        <v>8.08</v>
      </c>
      <c r="AQ21" s="329">
        <v>1.49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99.3</v>
      </c>
      <c r="AP22" s="333">
        <v>97.7</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1536816</v>
      </c>
      <c r="AP32" s="342">
        <v>40759</v>
      </c>
      <c r="AQ32" s="343">
        <v>49196</v>
      </c>
      <c r="AR32" s="344">
        <v>-17.100000000000001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v>53</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243674</v>
      </c>
      <c r="AP35" s="342">
        <v>6463</v>
      </c>
      <c r="AQ35" s="343">
        <v>20035</v>
      </c>
      <c r="AR35" s="344">
        <v>-67.7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t="s">
        <v>515</v>
      </c>
      <c r="AP36" s="342" t="s">
        <v>515</v>
      </c>
      <c r="AQ36" s="343">
        <v>2549</v>
      </c>
      <c r="AR36" s="344" t="s">
        <v>515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639</v>
      </c>
      <c r="AP37" s="342">
        <v>17</v>
      </c>
      <c r="AQ37" s="343">
        <v>540</v>
      </c>
      <c r="AR37" s="344">
        <v>-96.9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v>325</v>
      </c>
      <c r="AP38" s="345">
        <v>9</v>
      </c>
      <c r="AQ38" s="346">
        <v>3</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-163358</v>
      </c>
      <c r="AP39" s="342">
        <v>-4333</v>
      </c>
      <c r="AQ39" s="343">
        <v>-4452</v>
      </c>
      <c r="AR39" s="344">
        <v>-2.7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-1357550</v>
      </c>
      <c r="AP40" s="342">
        <v>-36005</v>
      </c>
      <c r="AQ40" s="343">
        <v>-46845</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260546</v>
      </c>
      <c r="AP41" s="342">
        <v>6910</v>
      </c>
      <c r="AQ41" s="343">
        <v>21079</v>
      </c>
      <c r="AR41" s="344">
        <v>-67.2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2476670</v>
      </c>
      <c r="AN51" s="364">
        <v>62965</v>
      </c>
      <c r="AO51" s="365">
        <v>27.9</v>
      </c>
      <c r="AP51" s="366">
        <v>81305</v>
      </c>
      <c r="AQ51" s="367">
        <v>18.899999999999999</v>
      </c>
      <c r="AR51" s="368">
        <v>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1993410</v>
      </c>
      <c r="AN52" s="372">
        <v>50679</v>
      </c>
      <c r="AO52" s="373">
        <v>55.4</v>
      </c>
      <c r="AP52" s="374">
        <v>48720</v>
      </c>
      <c r="AQ52" s="375">
        <v>38.700000000000003</v>
      </c>
      <c r="AR52" s="376">
        <v>16.7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2675731</v>
      </c>
      <c r="AN53" s="364">
        <v>68665</v>
      </c>
      <c r="AO53" s="365">
        <v>9.1</v>
      </c>
      <c r="AP53" s="366">
        <v>81768</v>
      </c>
      <c r="AQ53" s="367">
        <v>0.6</v>
      </c>
      <c r="AR53" s="368">
        <v>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2126865</v>
      </c>
      <c r="AN54" s="372">
        <v>54580</v>
      </c>
      <c r="AO54" s="373">
        <v>7.7</v>
      </c>
      <c r="AP54" s="374">
        <v>37917</v>
      </c>
      <c r="AQ54" s="375">
        <v>-22.2</v>
      </c>
      <c r="AR54" s="376">
        <v>29.9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3085981</v>
      </c>
      <c r="AN55" s="364">
        <v>80308</v>
      </c>
      <c r="AO55" s="365">
        <v>17</v>
      </c>
      <c r="AP55" s="366">
        <v>65876</v>
      </c>
      <c r="AQ55" s="367">
        <v>-19.399999999999999</v>
      </c>
      <c r="AR55" s="368">
        <v>36.4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2521935</v>
      </c>
      <c r="AN56" s="372">
        <v>65629</v>
      </c>
      <c r="AO56" s="373">
        <v>20.2</v>
      </c>
      <c r="AP56" s="374">
        <v>36484</v>
      </c>
      <c r="AQ56" s="375">
        <v>-3.8</v>
      </c>
      <c r="AR56" s="376">
        <v>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2627371</v>
      </c>
      <c r="AN57" s="364">
        <v>69180</v>
      </c>
      <c r="AO57" s="365">
        <v>-13.9</v>
      </c>
      <c r="AP57" s="366">
        <v>68468</v>
      </c>
      <c r="AQ57" s="367">
        <v>3.9</v>
      </c>
      <c r="AR57" s="368">
        <v>-17.8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1853597</v>
      </c>
      <c r="AN58" s="372">
        <v>48806</v>
      </c>
      <c r="AO58" s="373">
        <v>-25.6</v>
      </c>
      <c r="AP58" s="374">
        <v>34140</v>
      </c>
      <c r="AQ58" s="375">
        <v>-6.4</v>
      </c>
      <c r="AR58" s="376">
        <v>-19.2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4742014</v>
      </c>
      <c r="AN59" s="364">
        <v>125766</v>
      </c>
      <c r="AO59" s="365">
        <v>81.8</v>
      </c>
      <c r="AP59" s="366">
        <v>69729</v>
      </c>
      <c r="AQ59" s="367">
        <v>1.8</v>
      </c>
      <c r="AR59" s="368">
        <v>80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1980485</v>
      </c>
      <c r="AN60" s="372">
        <v>52526</v>
      </c>
      <c r="AO60" s="373">
        <v>7.6</v>
      </c>
      <c r="AP60" s="374">
        <v>38908</v>
      </c>
      <c r="AQ60" s="375">
        <v>14</v>
      </c>
      <c r="AR60" s="376">
        <v>-6.4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3121553</v>
      </c>
      <c r="AN61" s="379">
        <v>81377</v>
      </c>
      <c r="AO61" s="380">
        <v>24.4</v>
      </c>
      <c r="AP61" s="381">
        <v>73429</v>
      </c>
      <c r="AQ61" s="382">
        <v>1.2</v>
      </c>
      <c r="AR61" s="368">
        <v>23.2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2095258</v>
      </c>
      <c r="AN62" s="372">
        <v>54444</v>
      </c>
      <c r="AO62" s="373">
        <v>13.1</v>
      </c>
      <c r="AP62" s="374">
        <v>39234</v>
      </c>
      <c r="AQ62" s="375">
        <v>4.0999999999999996</v>
      </c>
      <c r="AR62" s="376">
        <v>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bFx8uuMIovlBOkHTj6nXPjWbcMBIMWYg+76jne6vFTvfSX0fSJlczTQ+/1d5es/qjvvpcyO57g2Rsm4PbPfow==" saltValue="YS7ltYSJY46V8CWl1kBU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3"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8bQksjj4WdSVJaF6GiHuUUY6+QopxF+dGH1afXGZdILToBAYMVJnM8K9AY0eRhX+Zy59+jV6Y/7fAC9LjUA6Q==" saltValue="cnWKFcqJs9HJ6yEL5I4J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QWYtjrkO57Nc8NO8jL39OW/ySQYADmMaCt/5mCtcWs4UeT9iyvLMz/bBWXrFOH3yTg7m6Ui5BdOZl17XWo4A==" saltValue="3WGfp5Hn7wa3r9RfiVUnY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24.73</v>
      </c>
      <c r="G47" s="12">
        <v>24.81</v>
      </c>
      <c r="H47" s="12">
        <v>28.44</v>
      </c>
      <c r="I47" s="12">
        <v>31.32</v>
      </c>
      <c r="J47" s="13">
        <v>31.42</v>
      </c>
    </row>
    <row r="48" spans="2:10" ht="57.75" customHeight="1" x14ac:dyDescent="0.15">
      <c r="B48" s="14"/>
      <c r="C48" s="1234" t="s">
        <v>4</v>
      </c>
      <c r="D48" s="1234"/>
      <c r="E48" s="1235"/>
      <c r="F48" s="15">
        <v>4.8499999999999996</v>
      </c>
      <c r="G48" s="16">
        <v>7.95</v>
      </c>
      <c r="H48" s="16">
        <v>7.32</v>
      </c>
      <c r="I48" s="16">
        <v>9.51</v>
      </c>
      <c r="J48" s="17">
        <v>7.18</v>
      </c>
    </row>
    <row r="49" spans="2:10" ht="57.75" customHeight="1" thickBot="1" x14ac:dyDescent="0.2">
      <c r="B49" s="18"/>
      <c r="C49" s="1236" t="s">
        <v>5</v>
      </c>
      <c r="D49" s="1236"/>
      <c r="E49" s="1237"/>
      <c r="F49" s="19">
        <v>1.67</v>
      </c>
      <c r="G49" s="20">
        <v>7.52</v>
      </c>
      <c r="H49" s="20">
        <v>6.26</v>
      </c>
      <c r="I49" s="20">
        <v>4.8</v>
      </c>
      <c r="J49" s="21">
        <v>0.34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wWWh6WvHMtJ9tUytwOmjmuuGdDksWY/hflyX3lECw/63Aod1sEy9PG36WPjehCg1MQdDcqy+zcScYyf83ZWxQ==" saltValue="kzLPVpHTkLF4k0yTT2DV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2020-08-31T08:25:05Z</cp:lastPrinted>
  <dcterms:created xsi:type="dcterms:W3CDTF">2020-02-10T04:05:20Z</dcterms:created>
  <dcterms:modified xsi:type="dcterms:W3CDTF">2020-08-31T08:25:10Z</dcterms:modified>
  <cp:category/>
</cp:coreProperties>
</file>